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Key-Findings" sheetId="3" r:id="rId1"/>
    <sheet name="Kostenaufstellungen" sheetId="1" r:id="rId2"/>
    <sheet name="Quellen und Erläuterungen"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L13" i="1"/>
  <c r="I8" i="1"/>
  <c r="H8" i="1"/>
  <c r="D8" i="1"/>
  <c r="D13" i="1" s="1"/>
  <c r="H22" i="1" l="1"/>
  <c r="D22" i="1"/>
</calcChain>
</file>

<file path=xl/sharedStrings.xml><?xml version="1.0" encoding="utf-8"?>
<sst xmlns="http://schemas.openxmlformats.org/spreadsheetml/2006/main" count="82" uniqueCount="62">
  <si>
    <t>Sprit</t>
  </si>
  <si>
    <t>Carsharing</t>
  </si>
  <si>
    <t>Werkstatt</t>
  </si>
  <si>
    <t>Mietwagen</t>
  </si>
  <si>
    <t>Wertverlust</t>
  </si>
  <si>
    <t>Spritkosten</t>
  </si>
  <si>
    <t>Gesamt</t>
  </si>
  <si>
    <t>Single</t>
  </si>
  <si>
    <t>ÖPNV</t>
  </si>
  <si>
    <t>Fernbus</t>
  </si>
  <si>
    <t>Wertverlust 
pro Jahr</t>
  </si>
  <si>
    <r>
      <rPr>
        <b/>
        <sz val="20"/>
        <color theme="0"/>
        <rFont val="Calibri"/>
        <family val="2"/>
        <scheme val="minor"/>
      </rPr>
      <t>Familie</t>
    </r>
    <r>
      <rPr>
        <sz val="20"/>
        <color theme="0"/>
        <rFont val="Calibri"/>
        <family val="2"/>
        <scheme val="minor"/>
      </rPr>
      <t xml:space="preserve">
</t>
    </r>
    <r>
      <rPr>
        <sz val="11"/>
        <color theme="0"/>
        <rFont val="Calibri"/>
        <family val="2"/>
        <scheme val="minor"/>
      </rPr>
      <t>(2 Kinder, 8 und 10)</t>
    </r>
  </si>
  <si>
    <t>Steuer</t>
  </si>
  <si>
    <t>Versicherung</t>
  </si>
  <si>
    <t>Mietwagen
(inkl. Sprit)</t>
  </si>
  <si>
    <t>Bahn</t>
  </si>
  <si>
    <t>Wie teuer ist ein eigenes Auto?</t>
  </si>
  <si>
    <t>Kfz-Steuer &amp;
-Versicherung</t>
  </si>
  <si>
    <t>ÖPNV
(Eltern)</t>
  </si>
  <si>
    <t>ÖPNV
(Kinder)</t>
  </si>
  <si>
    <t>ÖPNV
(1 Erw., 2 Kinder)</t>
  </si>
  <si>
    <r>
      <rPr>
        <b/>
        <sz val="11"/>
        <color theme="1"/>
        <rFont val="Calibri"/>
        <family val="2"/>
        <scheme val="minor"/>
      </rPr>
      <t>ÖPNV</t>
    </r>
    <r>
      <rPr>
        <sz val="11"/>
        <color theme="1"/>
        <rFont val="Calibri"/>
        <family val="2"/>
        <scheme val="minor"/>
      </rPr>
      <t xml:space="preserve"> (Arbeits- und Schulwege)
</t>
    </r>
    <r>
      <rPr>
        <b/>
        <sz val="11"/>
        <color theme="1"/>
        <rFont val="Calibri"/>
        <family val="2"/>
        <scheme val="minor"/>
      </rPr>
      <t>Carsharing</t>
    </r>
    <r>
      <rPr>
        <sz val="11"/>
        <color theme="1"/>
        <rFont val="Calibri"/>
        <family val="2"/>
        <scheme val="minor"/>
      </rPr>
      <t xml:space="preserve"> (Kurzstrecken)
</t>
    </r>
    <r>
      <rPr>
        <b/>
        <sz val="11"/>
        <color theme="1"/>
        <rFont val="Calibri"/>
        <family val="2"/>
        <scheme val="minor"/>
      </rPr>
      <t>Mietwagen</t>
    </r>
    <r>
      <rPr>
        <sz val="11"/>
        <color theme="1"/>
        <rFont val="Calibri"/>
        <family val="2"/>
        <scheme val="minor"/>
      </rPr>
      <t xml:space="preserve"> (Ausflüge und Urlaub)</t>
    </r>
  </si>
  <si>
    <r>
      <t>ÖPNV</t>
    </r>
    <r>
      <rPr>
        <sz val="11"/>
        <rFont val="Calibri"/>
        <family val="2"/>
        <scheme val="minor"/>
      </rPr>
      <t xml:space="preserve"> (Arbeitsweg)
</t>
    </r>
    <r>
      <rPr>
        <b/>
        <sz val="11"/>
        <rFont val="Calibri"/>
        <family val="2"/>
        <scheme val="minor"/>
      </rPr>
      <t>Carsharing</t>
    </r>
    <r>
      <rPr>
        <sz val="11"/>
        <rFont val="Calibri"/>
        <family val="2"/>
        <scheme val="minor"/>
      </rPr>
      <t xml:space="preserve"> (Kurzstrecken)
</t>
    </r>
    <r>
      <rPr>
        <b/>
        <sz val="11"/>
        <rFont val="Calibri"/>
        <family val="2"/>
        <scheme val="minor"/>
      </rPr>
      <t>Mietwagen, Bahn und Fernbus</t>
    </r>
    <r>
      <rPr>
        <sz val="11"/>
        <rFont val="Calibri"/>
        <family val="2"/>
        <scheme val="minor"/>
      </rPr>
      <t xml:space="preserve"> 
(Ausflüge und Urlaub)</t>
    </r>
  </si>
  <si>
    <t>So wurden die einzelnen Positionen ermittelt</t>
  </si>
  <si>
    <t>Posten in der Kostenrechnung</t>
  </si>
  <si>
    <t>ÖPNV-Jahreskarte</t>
  </si>
  <si>
    <t>BVG</t>
  </si>
  <si>
    <t>BVG-Jahresabo (Tarifbereich AB), ein Schülerticket ohne Ermäßigung, ein Geschwister-Ticket</t>
  </si>
  <si>
    <t>Kfz-Versicherung</t>
  </si>
  <si>
    <t>Verivox Kfz-Versicherungsvergleich</t>
  </si>
  <si>
    <r>
      <rPr>
        <b/>
        <sz val="11"/>
        <color theme="1"/>
        <rFont val="Calibri"/>
        <family val="2"/>
        <scheme val="minor"/>
      </rPr>
      <t xml:space="preserve">VW Sharan 2.0 TDI Highline
</t>
    </r>
    <r>
      <rPr>
        <sz val="11"/>
        <color theme="1"/>
        <rFont val="Calibri"/>
        <family val="2"/>
        <scheme val="minor"/>
      </rPr>
      <t xml:space="preserve">(4 Jahre alt bei Kauf, 5 Jahre Haltedauer)
</t>
    </r>
    <r>
      <rPr>
        <b/>
        <sz val="11"/>
        <color theme="1"/>
        <rFont val="Calibri"/>
        <family val="2"/>
        <scheme val="minor"/>
      </rPr>
      <t>Ford Fiesta 1.4 Trend</t>
    </r>
    <r>
      <rPr>
        <sz val="11"/>
        <color theme="1"/>
        <rFont val="Calibri"/>
        <family val="2"/>
        <scheme val="minor"/>
      </rPr>
      <t xml:space="preserve"> 
(8 Jahre alt bei Kauf, 5 Jahre Haltedauer) 
</t>
    </r>
    <r>
      <rPr>
        <b/>
        <sz val="11"/>
        <color theme="1"/>
        <rFont val="Calibri"/>
        <family val="2"/>
        <scheme val="minor"/>
      </rPr>
      <t/>
    </r>
  </si>
  <si>
    <t>Posten</t>
  </si>
  <si>
    <t>Betrag</t>
  </si>
  <si>
    <t>Kostenposition</t>
  </si>
  <si>
    <r>
      <rPr>
        <b/>
        <sz val="11"/>
        <color theme="0"/>
        <rFont val="Calibri"/>
        <family val="2"/>
        <scheme val="minor"/>
      </rPr>
      <t>VW Sharan</t>
    </r>
    <r>
      <rPr>
        <sz val="11"/>
        <color theme="0"/>
        <rFont val="Calibri"/>
        <family val="2"/>
        <scheme val="minor"/>
      </rPr>
      <t xml:space="preserve">
15.000 km 
Laufleistung</t>
    </r>
  </si>
  <si>
    <r>
      <rPr>
        <b/>
        <sz val="11"/>
        <color theme="0"/>
        <rFont val="Calibri"/>
        <family val="2"/>
        <scheme val="minor"/>
      </rPr>
      <t>Ford Fiesta</t>
    </r>
    <r>
      <rPr>
        <sz val="11"/>
        <color theme="0"/>
        <rFont val="Calibri"/>
        <family val="2"/>
        <scheme val="minor"/>
      </rPr>
      <t xml:space="preserve">
5.000 km
Laufleistung</t>
    </r>
  </si>
  <si>
    <t>Mobilitätskosten pro Jahr mit und ohne eigenem Pkw</t>
  </si>
  <si>
    <t>Quellen</t>
  </si>
  <si>
    <t>Werkstattkosten</t>
  </si>
  <si>
    <t>Erläuterungen</t>
  </si>
  <si>
    <t>ADAC</t>
  </si>
  <si>
    <t>car2go
DriveNow</t>
  </si>
  <si>
    <t>Zwei Ziele (Hin- und Rückfahrt, 300 km Durchschnittsenfernung)</t>
  </si>
  <si>
    <t>Bahncard 25
Sparpreise für vier verschiedene Ziele (Hin- und Rückfahrt, 300 km Durchschnittsenfernung)
Buchungen zwei Tage, eine Woche, zwei Wochen und einen Monat vor Fahrtantritt</t>
  </si>
  <si>
    <t>FlixBus</t>
  </si>
  <si>
    <t>Deutsche Bahn</t>
  </si>
  <si>
    <t>Quellen und Erläuterungen</t>
  </si>
  <si>
    <t>Mobilitätskosten mit und ohne eigenem Pkw</t>
  </si>
  <si>
    <t>Verivox-Gebrauchtwagensuche</t>
  </si>
  <si>
    <t>Verivox-
Mietwagensuche</t>
  </si>
  <si>
    <t>Hersteller
Verivox-Mietwagensuche
ADAC</t>
  </si>
  <si>
    <r>
      <t xml:space="preserve">VW Sharan 2.0 TDI Highline
</t>
    </r>
    <r>
      <rPr>
        <sz val="11"/>
        <rFont val="Calibri"/>
        <family val="2"/>
        <scheme val="minor"/>
      </rPr>
      <t>15.000 km pro Jahr
(4 Jahre alt bei Kauf, 5 Jahre Haltedauer)</t>
    </r>
  </si>
  <si>
    <r>
      <t xml:space="preserve">Audi A4 Avant 2.0 TDI S-Line
</t>
    </r>
    <r>
      <rPr>
        <sz val="11"/>
        <rFont val="Calibri"/>
        <family val="2"/>
        <scheme val="minor"/>
      </rPr>
      <t>15.000 km pro Jahr
4 Jahre alt bei Kauf, 5 Jahre Haltedauer</t>
    </r>
  </si>
  <si>
    <t>ÖPNV
(2 Kinder)</t>
  </si>
  <si>
    <r>
      <rPr>
        <b/>
        <sz val="11"/>
        <color theme="1"/>
        <rFont val="Calibri"/>
        <family val="2"/>
        <scheme val="minor"/>
      </rPr>
      <t>Vollkaskoschutz</t>
    </r>
    <r>
      <rPr>
        <sz val="11"/>
        <color theme="1"/>
        <rFont val="Calibri"/>
        <family val="2"/>
        <scheme val="minor"/>
      </rPr>
      <t xml:space="preserve"> inkl. Absicherung erw. Wildschäden, Marderschäden, grober Fahrlässigkeit sowie Mallorca-Police für VW Sharan und Audi A4,
</t>
    </r>
    <r>
      <rPr>
        <b/>
        <sz val="11"/>
        <color theme="1"/>
        <rFont val="Calibri"/>
        <family val="2"/>
        <scheme val="minor"/>
      </rPr>
      <t>Haftpflicht</t>
    </r>
    <r>
      <rPr>
        <sz val="11"/>
        <color theme="1"/>
        <rFont val="Calibri"/>
        <family val="2"/>
        <scheme val="minor"/>
      </rPr>
      <t xml:space="preserve"> inkl. Mallorca-Police für den Fiesta,
</t>
    </r>
    <r>
      <rPr>
        <b/>
        <sz val="11"/>
        <color theme="1"/>
        <rFont val="Calibri"/>
        <family val="2"/>
        <scheme val="minor"/>
      </rPr>
      <t>Durchschnittskosten</t>
    </r>
    <r>
      <rPr>
        <sz val="11"/>
        <color theme="1"/>
        <rFont val="Calibri"/>
        <family val="2"/>
        <scheme val="minor"/>
      </rPr>
      <t xml:space="preserve"> der jeweils drei günstigsten Angebote</t>
    </r>
  </si>
  <si>
    <r>
      <rPr>
        <b/>
        <sz val="11"/>
        <color theme="1"/>
        <rFont val="Calibri"/>
        <family val="2"/>
        <scheme val="minor"/>
      </rPr>
      <t>Kraftstoffverbrauch</t>
    </r>
    <r>
      <rPr>
        <sz val="11"/>
        <color theme="1"/>
        <rFont val="Calibri"/>
        <family val="2"/>
        <scheme val="minor"/>
      </rPr>
      <t xml:space="preserve"> (komb.) laut Hersteller (bei Mietwagen Durchschnittsverbrauch von 4 Automodellen aus der gebuchten Fahrzeugklasse)
Durchschnittlicher </t>
    </r>
    <r>
      <rPr>
        <b/>
        <sz val="11"/>
        <color theme="1"/>
        <rFont val="Calibri"/>
        <family val="2"/>
        <scheme val="minor"/>
      </rPr>
      <t>Benzin- und Dieselpreis</t>
    </r>
    <r>
      <rPr>
        <sz val="11"/>
        <color theme="1"/>
        <rFont val="Calibri"/>
        <family val="2"/>
        <scheme val="minor"/>
      </rPr>
      <t xml:space="preserve"> der letzten 12 Monate</t>
    </r>
  </si>
  <si>
    <t>- 10 km einfacher Arbeitsweg pro Elternteil (220 Arbeitstage pro Jahr)
- eine weitere Kurzstrecke pro Woche (Hin- und Rückfahrt je 10 km)
- ein größerer Ausflug pro Monat (Hin- und Rückfahrt je 300 km)
- eine Urlaubsreise (Hin- und Rückfahrt je 1.000 km) pro Jahr</t>
  </si>
  <si>
    <t>- 10 km einfacher Arbeitsweg (220 Arbeitstage pro Jahr)
- eine weitere Kurzstrecke pro Woche (Hin- und Rückfahrt je 10 km)
- ein größerer Ausflug pro Monat (Hin- und Rückfahrt je 300 km)
- eine Urlaubsreise (Hin- und Rückfahrt je 1.000 km) pro Jahr</t>
  </si>
  <si>
    <r>
      <t xml:space="preserve">Differenz zwischen Kauf- und Verkaufpreis (5 Jahre Haltedauer), linearer Wertverlust
</t>
    </r>
    <r>
      <rPr>
        <b/>
        <sz val="11"/>
        <color theme="1"/>
        <rFont val="Calibri"/>
        <family val="2"/>
        <scheme val="minor"/>
      </rPr>
      <t>VW Sharan 2.0 TDI Highline:</t>
    </r>
    <r>
      <rPr>
        <sz val="11"/>
        <color theme="1"/>
        <rFont val="Calibri"/>
        <family val="2"/>
        <scheme val="minor"/>
      </rPr>
      <t xml:space="preserve"> 140 PS, EZ: 2014, ca. 60.000 km Laufleistung (preisrelevante Aussattung: Navi, Einparkhilfe vorne und hinten, Klimaautomatik)
Mittlerer Kaufpreis: 19.900 Euro
</t>
    </r>
    <r>
      <rPr>
        <b/>
        <sz val="11"/>
        <color theme="1"/>
        <rFont val="Calibri"/>
        <family val="2"/>
        <scheme val="minor"/>
      </rPr>
      <t>Ford Fiesta 1.4 Trend:</t>
    </r>
    <r>
      <rPr>
        <sz val="11"/>
        <color theme="1"/>
        <rFont val="Calibri"/>
        <family val="2"/>
        <scheme val="minor"/>
      </rPr>
      <t xml:space="preserve"> 97 PS, EZ: 2010, ca. 100.000 km Laufleistung (noch mind. 18 Monate TÜV)
Mittlerer Kaufpreis: 5.900 Euro
</t>
    </r>
    <r>
      <rPr>
        <b/>
        <sz val="11"/>
        <color theme="1"/>
        <rFont val="Calibri"/>
        <family val="2"/>
        <scheme val="minor"/>
      </rPr>
      <t>Audi A4 Avant 2.0 TDI S-Line:</t>
    </r>
    <r>
      <rPr>
        <sz val="11"/>
        <color theme="1"/>
        <rFont val="Calibri"/>
        <family val="2"/>
        <scheme val="minor"/>
      </rPr>
      <t xml:space="preserve"> 177 PS, ca. 60.000 km Laufleistung (preisrelevante Ausstattung: Navi, Einparkhilfe vorne und hinten, Klimaautomatik)
Mittlerer Kaufpreis: 21.985 Euro</t>
    </r>
  </si>
  <si>
    <r>
      <rPr>
        <b/>
        <u/>
        <sz val="11"/>
        <color theme="1"/>
        <rFont val="Calibri"/>
        <family val="2"/>
        <scheme val="minor"/>
      </rPr>
      <t>Familie:</t>
    </r>
    <r>
      <rPr>
        <sz val="11"/>
        <color theme="1"/>
        <rFont val="Calibri"/>
        <family val="2"/>
        <scheme val="minor"/>
      </rPr>
      <t xml:space="preserve">
Zwei viertägige Buchungen (verlängerter Wochenendausflug)
Sechs zweitägige Buchungen (Wochenendausflug)
Vier eintägige Buchungen (Tagesausflug)
Eine 23-Tage-Buchung (Sommerurlaub)
</t>
    </r>
    <r>
      <rPr>
        <b/>
        <u/>
        <sz val="11"/>
        <color theme="1"/>
        <rFont val="Calibri"/>
        <family val="2"/>
        <scheme val="minor"/>
      </rPr>
      <t>Single:</t>
    </r>
    <r>
      <rPr>
        <sz val="11"/>
        <color theme="1"/>
        <rFont val="Calibri"/>
        <family val="2"/>
        <scheme val="minor"/>
      </rPr>
      <t xml:space="preserve">
Sechs eintägige Buchungen
Eine 23-Tage-Buchung
Die Hälfte aller Buchungen kurzfristig (eine Woche im Voraus)
Die Hälfte aller Buchungen langfristig (einen Monat im Voraus)
Urlaub der Familie in den Sommerferien, Urlaub des Single außerhalb (jeweils langfristig gebucht)
Gemietete Fahrzeugklassen: Van für die Familie, Mittelklasse für den Single
Gebucht wurde jeweils der </t>
    </r>
    <r>
      <rPr>
        <b/>
        <sz val="11"/>
        <color theme="1"/>
        <rFont val="Calibri"/>
        <family val="2"/>
        <scheme val="minor"/>
      </rPr>
      <t>Preis-/Leistungssieger</t>
    </r>
    <r>
      <rPr>
        <sz val="11"/>
        <color theme="1"/>
        <rFont val="Calibri"/>
        <family val="2"/>
        <scheme val="minor"/>
      </rPr>
      <t xml:space="preserve"> im Mietwagen-Preisvergleich</t>
    </r>
  </si>
  <si>
    <r>
      <rPr>
        <b/>
        <sz val="11"/>
        <color theme="1"/>
        <rFont val="Calibri"/>
        <family val="2"/>
        <scheme val="minor"/>
      </rPr>
      <t xml:space="preserve">
Durchschnittlicher Standardtarif</t>
    </r>
    <r>
      <rPr>
        <sz val="11"/>
        <color theme="1"/>
        <rFont val="Calibri"/>
        <family val="2"/>
        <scheme val="minor"/>
      </rPr>
      <t xml:space="preserve"> der beiden größten Anbieter in Berlin –  "</t>
    </r>
    <r>
      <rPr>
        <b/>
        <sz val="11"/>
        <color theme="1"/>
        <rFont val="Calibri"/>
        <family val="2"/>
        <scheme val="minor"/>
      </rPr>
      <t>car2go</t>
    </r>
    <r>
      <rPr>
        <sz val="11"/>
        <color theme="1"/>
        <rFont val="Calibri"/>
        <family val="2"/>
        <scheme val="minor"/>
      </rPr>
      <t>" und "</t>
    </r>
    <r>
      <rPr>
        <b/>
        <sz val="11"/>
        <color theme="1"/>
        <rFont val="Calibri"/>
        <family val="2"/>
        <scheme val="minor"/>
      </rPr>
      <t>DriveNow</t>
    </r>
    <r>
      <rPr>
        <sz val="11"/>
        <color theme="1"/>
        <rFont val="Calibri"/>
        <family val="2"/>
        <scheme val="minor"/>
      </rPr>
      <t xml:space="preserve">" (beim Single über die gesamten Fahrzeugflotten hinweg, bei der Familie ausschließlich für die größeren Fahrzeugklassen),
</t>
    </r>
    <r>
      <rPr>
        <b/>
        <sz val="11"/>
        <color theme="1"/>
        <rFont val="Calibri"/>
        <family val="2"/>
        <scheme val="minor"/>
      </rPr>
      <t xml:space="preserve">40 Minuten durchschnittliche Fahrtdauer
</t>
    </r>
  </si>
  <si>
    <t xml:space="preserve">
Enthalten sind Kosten für HU, Inspektionen, Wartung, Reparaturen und Austausch von Verschleißteilen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</si>
</sst>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quot;;[Red]\-#,##0\ &quot;€&quot;"/>
    <numFmt numFmtId="44" formatCode="_-* #,##0.00\ &quot;€&quot;_-;\-* #,##0.00\ &quot;€&quot;_-;_-* &quot;-&quot;??\ &quot;€&quot;_-;_-@_-"/>
    <numFmt numFmtId="164" formatCode="#,##0.00\ &quot;€&quot;"/>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1"/>
      <name val="Calibri"/>
      <family val="2"/>
      <scheme val="minor"/>
    </font>
    <font>
      <b/>
      <sz val="11"/>
      <name val="Calibri"/>
      <family val="2"/>
      <scheme val="minor"/>
    </font>
    <font>
      <i/>
      <sz val="11"/>
      <color theme="1"/>
      <name val="Calibri"/>
      <family val="2"/>
      <scheme val="minor"/>
    </font>
    <font>
      <b/>
      <i/>
      <sz val="11"/>
      <name val="Calibri"/>
      <family val="2"/>
      <scheme val="minor"/>
    </font>
    <font>
      <i/>
      <sz val="11"/>
      <name val="Calibri"/>
      <family val="2"/>
      <scheme val="minor"/>
    </font>
    <font>
      <sz val="11"/>
      <color theme="0"/>
      <name val="Calibri"/>
      <family val="2"/>
      <scheme val="minor"/>
    </font>
    <font>
      <sz val="20"/>
      <color theme="0"/>
      <name val="Calibri"/>
      <family val="2"/>
      <scheme val="minor"/>
    </font>
    <font>
      <b/>
      <sz val="20"/>
      <color theme="0"/>
      <name val="Calibri"/>
      <family val="2"/>
      <scheme val="minor"/>
    </font>
    <font>
      <b/>
      <sz val="20"/>
      <color theme="1"/>
      <name val="Segoe UI"/>
      <family val="2"/>
    </font>
    <font>
      <sz val="14"/>
      <color theme="1"/>
      <name val="Segoe UI"/>
      <family val="2"/>
    </font>
    <font>
      <b/>
      <sz val="11"/>
      <color theme="0"/>
      <name val="Calibri"/>
      <family val="2"/>
      <scheme val="minor"/>
    </font>
    <font>
      <sz val="14"/>
      <name val="Segoe UI"/>
      <family val="2"/>
    </font>
    <font>
      <b/>
      <sz val="20"/>
      <name val="Segoe UI"/>
      <family val="2"/>
    </font>
    <font>
      <b/>
      <sz val="26"/>
      <color rgb="FF737373"/>
      <name val="Segoe UI"/>
      <family val="2"/>
    </font>
    <font>
      <sz val="16"/>
      <color rgb="FF737373"/>
      <name val="Segoe UI"/>
      <family val="2"/>
    </font>
    <font>
      <b/>
      <u/>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D8A0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rgb="FFFED09A"/>
        <bgColor indexed="64"/>
      </patternFill>
    </fill>
    <fill>
      <patternFill patternType="solid">
        <fgColor rgb="FFFFE8CC"/>
        <bgColor indexed="64"/>
      </patternFill>
    </fill>
    <fill>
      <patternFill patternType="solid">
        <fgColor theme="0" tint="-0.499984740745262"/>
        <bgColor indexed="64"/>
      </patternFill>
    </fill>
  </fills>
  <borders count="33">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style="thin">
        <color theme="0"/>
      </top>
      <bottom style="thin">
        <color theme="0"/>
      </bottom>
      <diagonal/>
    </border>
    <border>
      <left style="thin">
        <color indexed="64"/>
      </left>
      <right/>
      <top style="thin">
        <color indexed="64"/>
      </top>
      <bottom/>
      <diagonal/>
    </border>
    <border>
      <left style="thin">
        <color indexed="64"/>
      </left>
      <right/>
      <top/>
      <bottom/>
      <diagonal/>
    </border>
    <border>
      <left/>
      <right style="thin">
        <color indexed="64"/>
      </right>
      <top style="thin">
        <color theme="0"/>
      </top>
      <bottom style="thin">
        <color theme="0"/>
      </bottom>
      <diagonal/>
    </border>
    <border>
      <left style="thin">
        <color indexed="64"/>
      </left>
      <right/>
      <top/>
      <bottom style="thin">
        <color indexed="64"/>
      </bottom>
      <diagonal/>
    </border>
    <border>
      <left style="thin">
        <color theme="0"/>
      </left>
      <right style="thin">
        <color theme="0"/>
      </right>
      <top/>
      <bottom style="thin">
        <color indexed="64"/>
      </bottom>
      <diagonal/>
    </border>
    <border>
      <left style="thin">
        <color theme="0"/>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bottom/>
      <diagonal/>
    </border>
    <border>
      <left style="thin">
        <color theme="0"/>
      </left>
      <right/>
      <top style="thin">
        <color theme="0"/>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indexed="64"/>
      </top>
      <bottom style="thin">
        <color indexed="64"/>
      </bottom>
      <diagonal/>
    </border>
    <border>
      <left style="thin">
        <color theme="0"/>
      </left>
      <right style="hair">
        <color indexed="64"/>
      </right>
      <top style="thin">
        <color theme="0"/>
      </top>
      <bottom style="thin">
        <color theme="0"/>
      </bottom>
      <diagonal/>
    </border>
    <border>
      <left style="thin">
        <color theme="0"/>
      </left>
      <right/>
      <top/>
      <bottom style="thin">
        <color indexed="64"/>
      </bottom>
      <diagonal/>
    </border>
    <border>
      <left style="thin">
        <color theme="0"/>
      </left>
      <right style="thin">
        <color theme="0"/>
      </right>
      <top style="thin">
        <color theme="0"/>
      </top>
      <bottom/>
      <diagonal/>
    </border>
    <border>
      <left/>
      <right style="thin">
        <color theme="0"/>
      </right>
      <top/>
      <bottom style="thin">
        <color indexed="64"/>
      </bottom>
      <diagonal/>
    </border>
    <border>
      <left/>
      <right/>
      <top style="thin">
        <color indexed="64"/>
      </top>
      <bottom style="thin">
        <color theme="0"/>
      </bottom>
      <diagonal/>
    </border>
    <border>
      <left style="hair">
        <color indexed="64"/>
      </left>
      <right/>
      <top style="thin">
        <color theme="0"/>
      </top>
      <bottom style="thin">
        <color theme="0"/>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35">
    <xf numFmtId="0" fontId="0" fillId="0" borderId="0" xfId="0"/>
    <xf numFmtId="0" fontId="3" fillId="0" borderId="0" xfId="0" applyFont="1"/>
    <xf numFmtId="0" fontId="4" fillId="2" borderId="2"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5" borderId="2" xfId="0" applyFont="1" applyFill="1" applyBorder="1" applyAlignment="1">
      <alignment horizontal="center" vertical="center"/>
    </xf>
    <xf numFmtId="0" fontId="0" fillId="6" borderId="0" xfId="0" applyFill="1"/>
    <xf numFmtId="0" fontId="0" fillId="0" borderId="0" xfId="0" applyAlignment="1">
      <alignment vertical="center"/>
    </xf>
    <xf numFmtId="0" fontId="0" fillId="0" borderId="16" xfId="0" applyBorder="1"/>
    <xf numFmtId="0" fontId="7" fillId="5" borderId="13" xfId="0" applyFont="1" applyFill="1" applyBorder="1" applyAlignment="1">
      <alignment horizontal="center" vertical="center"/>
    </xf>
    <xf numFmtId="0" fontId="4" fillId="2" borderId="2" xfId="0" applyFont="1" applyFill="1" applyBorder="1" applyAlignment="1">
      <alignment horizontal="center" vertical="center"/>
    </xf>
    <xf numFmtId="44" fontId="0" fillId="4" borderId="6" xfId="0" applyNumberFormat="1" applyFont="1" applyFill="1" applyBorder="1" applyAlignment="1">
      <alignment vertical="center"/>
    </xf>
    <xf numFmtId="0" fontId="6" fillId="4" borderId="7" xfId="0" applyNumberFormat="1" applyFont="1" applyFill="1" applyBorder="1" applyAlignment="1">
      <alignment vertical="center" wrapText="1"/>
    </xf>
    <xf numFmtId="44" fontId="2" fillId="4" borderId="6" xfId="0" applyNumberFormat="1" applyFont="1" applyFill="1" applyBorder="1" applyAlignment="1">
      <alignment vertical="center"/>
    </xf>
    <xf numFmtId="164" fontId="6" fillId="4" borderId="6" xfId="1" applyNumberFormat="1" applyFont="1" applyFill="1" applyBorder="1" applyAlignment="1">
      <alignment horizontal="left"/>
    </xf>
    <xf numFmtId="0" fontId="6" fillId="4" borderId="7" xfId="0" applyFont="1" applyFill="1" applyBorder="1" applyAlignment="1">
      <alignment vertical="center"/>
    </xf>
    <xf numFmtId="0" fontId="0" fillId="4" borderId="13" xfId="0" applyFill="1" applyBorder="1" applyAlignment="1">
      <alignment vertical="center"/>
    </xf>
    <xf numFmtId="0" fontId="0" fillId="0" borderId="21" xfId="0" applyBorder="1"/>
    <xf numFmtId="0" fontId="12" fillId="0" borderId="0" xfId="0" applyFont="1"/>
    <xf numFmtId="0" fontId="13" fillId="0" borderId="0" xfId="0" applyFont="1"/>
    <xf numFmtId="0" fontId="4" fillId="4" borderId="6" xfId="0" applyFont="1" applyFill="1" applyBorder="1" applyAlignment="1"/>
    <xf numFmtId="0" fontId="8" fillId="4" borderId="7" xfId="0" applyNumberFormat="1" applyFont="1" applyFill="1" applyBorder="1" applyAlignment="1">
      <alignment vertical="center" wrapText="1"/>
    </xf>
    <xf numFmtId="44" fontId="5" fillId="4" borderId="6" xfId="0" applyNumberFormat="1" applyFont="1" applyFill="1" applyBorder="1" applyAlignment="1">
      <alignment vertical="center"/>
    </xf>
    <xf numFmtId="164" fontId="8" fillId="4" borderId="6" xfId="1" applyNumberFormat="1" applyFont="1" applyFill="1" applyBorder="1" applyAlignment="1">
      <alignment horizontal="left"/>
    </xf>
    <xf numFmtId="0" fontId="8" fillId="4" borderId="6" xfId="0" applyFont="1" applyFill="1" applyBorder="1" applyAlignment="1">
      <alignment vertical="center"/>
    </xf>
    <xf numFmtId="0" fontId="4" fillId="4" borderId="6" xfId="0" applyFont="1" applyFill="1" applyBorder="1"/>
    <xf numFmtId="0" fontId="4" fillId="4" borderId="13" xfId="0" applyFont="1" applyFill="1" applyBorder="1" applyAlignment="1">
      <alignment vertical="center"/>
    </xf>
    <xf numFmtId="0" fontId="0" fillId="0" borderId="0" xfId="0" applyBorder="1"/>
    <xf numFmtId="164" fontId="6" fillId="4" borderId="7" xfId="1" applyNumberFormat="1" applyFont="1" applyFill="1" applyBorder="1" applyAlignment="1">
      <alignment horizontal="left"/>
    </xf>
    <xf numFmtId="0" fontId="4" fillId="5" borderId="6"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5" xfId="0" applyFont="1" applyFill="1" applyBorder="1" applyAlignment="1">
      <alignment horizontal="center" vertical="center" wrapText="1"/>
    </xf>
    <xf numFmtId="0" fontId="0" fillId="6" borderId="25" xfId="0" applyFill="1" applyBorder="1" applyAlignment="1">
      <alignment horizontal="left" vertical="center"/>
    </xf>
    <xf numFmtId="0" fontId="0" fillId="0" borderId="1" xfId="0" applyBorder="1"/>
    <xf numFmtId="164" fontId="4" fillId="5" borderId="4" xfId="1" applyNumberFormat="1" applyFont="1" applyFill="1" applyBorder="1" applyAlignment="1">
      <alignment horizontal="center" vertical="center"/>
    </xf>
    <xf numFmtId="0" fontId="15" fillId="6" borderId="0" xfId="0" applyFont="1" applyFill="1"/>
    <xf numFmtId="0" fontId="16" fillId="0" borderId="0" xfId="0" applyFont="1"/>
    <xf numFmtId="164" fontId="4" fillId="5" borderId="26" xfId="1" applyNumberFormat="1" applyFont="1" applyFill="1" applyBorder="1" applyAlignment="1">
      <alignment horizontal="center" vertical="center"/>
    </xf>
    <xf numFmtId="164" fontId="4" fillId="2" borderId="26" xfId="1" applyNumberFormat="1" applyFont="1" applyFill="1" applyBorder="1" applyAlignment="1">
      <alignment horizontal="center" vertical="center"/>
    </xf>
    <xf numFmtId="0" fontId="7" fillId="2" borderId="13" xfId="0" applyFont="1" applyFill="1" applyBorder="1" applyAlignment="1">
      <alignment horizontal="center" vertical="center"/>
    </xf>
    <xf numFmtId="0" fontId="4" fillId="5" borderId="28" xfId="0" applyFont="1" applyFill="1" applyBorder="1" applyAlignment="1">
      <alignment horizontal="center" vertical="center"/>
    </xf>
    <xf numFmtId="0" fontId="0" fillId="5" borderId="8" xfId="0" applyFill="1" applyBorder="1" applyAlignment="1">
      <alignment horizontal="center" vertical="center"/>
    </xf>
    <xf numFmtId="0" fontId="4" fillId="5" borderId="2" xfId="0" applyFont="1" applyFill="1" applyBorder="1" applyAlignment="1">
      <alignment horizontal="center" vertical="center" wrapText="1"/>
    </xf>
    <xf numFmtId="0" fontId="14" fillId="9" borderId="2" xfId="0" applyFont="1" applyFill="1" applyBorder="1" applyAlignment="1">
      <alignment horizontal="center" vertical="center" wrapText="1"/>
    </xf>
    <xf numFmtId="164" fontId="9" fillId="9" borderId="4" xfId="1" applyNumberFormat="1" applyFont="1" applyFill="1" applyBorder="1" applyAlignment="1">
      <alignment horizontal="center" vertical="center" wrapText="1"/>
    </xf>
    <xf numFmtId="0" fontId="0" fillId="0" borderId="20" xfId="0" applyBorder="1"/>
    <xf numFmtId="0" fontId="0" fillId="0" borderId="10" xfId="0" applyBorder="1"/>
    <xf numFmtId="164" fontId="9" fillId="9" borderId="31" xfId="1" applyNumberFormat="1" applyFont="1" applyFill="1" applyBorder="1" applyAlignment="1">
      <alignment horizontal="center" vertical="center" wrapText="1"/>
    </xf>
    <xf numFmtId="164" fontId="4" fillId="5" borderId="31" xfId="1" applyNumberFormat="1" applyFont="1" applyFill="1" applyBorder="1" applyAlignment="1">
      <alignment horizontal="center" vertical="center"/>
    </xf>
    <xf numFmtId="164" fontId="0" fillId="2" borderId="3" xfId="0" applyNumberFormat="1" applyFill="1" applyBorder="1" applyAlignment="1">
      <alignment horizontal="center" vertical="center"/>
    </xf>
    <xf numFmtId="164" fontId="4" fillId="5" borderId="3" xfId="1" applyNumberFormat="1" applyFont="1" applyFill="1" applyBorder="1" applyAlignment="1">
      <alignment horizontal="center" vertical="center"/>
    </xf>
    <xf numFmtId="0" fontId="4" fillId="2" borderId="28" xfId="0" applyFont="1" applyFill="1" applyBorder="1" applyAlignment="1">
      <alignment horizontal="center" vertical="center" wrapText="1"/>
    </xf>
    <xf numFmtId="0" fontId="0" fillId="4" borderId="20" xfId="0" applyFill="1" applyBorder="1"/>
    <xf numFmtId="0" fontId="0" fillId="4" borderId="30" xfId="0" applyFill="1" applyBorder="1"/>
    <xf numFmtId="0" fontId="0" fillId="4" borderId="16" xfId="0" applyFill="1" applyBorder="1"/>
    <xf numFmtId="0" fontId="9" fillId="4" borderId="6" xfId="0" applyFont="1" applyFill="1" applyBorder="1"/>
    <xf numFmtId="0" fontId="0" fillId="4" borderId="6" xfId="0" applyFill="1" applyBorder="1"/>
    <xf numFmtId="0" fontId="0" fillId="4" borderId="0" xfId="0" applyFill="1"/>
    <xf numFmtId="0" fontId="0" fillId="4" borderId="13" xfId="0" applyFill="1" applyBorder="1"/>
    <xf numFmtId="0" fontId="0" fillId="6" borderId="0" xfId="0" applyFill="1" applyAlignment="1">
      <alignment horizontal="center" vertical="center"/>
    </xf>
    <xf numFmtId="0" fontId="0" fillId="6" borderId="0" xfId="0" applyFill="1" applyAlignment="1">
      <alignment horizontal="center"/>
    </xf>
    <xf numFmtId="0" fontId="0" fillId="6" borderId="0" xfId="0" applyFill="1" applyBorder="1" applyAlignment="1">
      <alignment horizontal="center" vertical="center"/>
    </xf>
    <xf numFmtId="0" fontId="0" fillId="6" borderId="0" xfId="0" applyFill="1" applyBorder="1" applyAlignment="1">
      <alignment horizontal="center"/>
    </xf>
    <xf numFmtId="0" fontId="0" fillId="6" borderId="0" xfId="0" applyFill="1" applyBorder="1"/>
    <xf numFmtId="0" fontId="0" fillId="6" borderId="0" xfId="0" applyFill="1" applyBorder="1" applyAlignment="1">
      <alignment vertical="center"/>
    </xf>
    <xf numFmtId="0" fontId="0" fillId="6" borderId="0" xfId="0" applyFill="1" applyBorder="1" applyAlignment="1">
      <alignment wrapText="1"/>
    </xf>
    <xf numFmtId="0" fontId="14" fillId="3" borderId="23" xfId="0" applyFont="1" applyFill="1" applyBorder="1" applyAlignment="1">
      <alignment horizontal="center" vertical="center" wrapText="1"/>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0" fontId="0" fillId="5" borderId="2" xfId="0" applyFill="1" applyBorder="1" applyAlignment="1">
      <alignment vertical="center" wrapText="1"/>
    </xf>
    <xf numFmtId="0" fontId="0" fillId="5" borderId="3"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wrapText="1"/>
    </xf>
    <xf numFmtId="0" fontId="0" fillId="2" borderId="8" xfId="0" applyFill="1" applyBorder="1" applyAlignment="1">
      <alignment horizontal="center" vertical="center" wrapText="1"/>
    </xf>
    <xf numFmtId="0" fontId="0" fillId="5" borderId="3" xfId="0" applyFill="1" applyBorder="1" applyAlignment="1">
      <alignment horizontal="center" vertical="center" wrapText="1"/>
    </xf>
    <xf numFmtId="0" fontId="0" fillId="2" borderId="8" xfId="0" applyFill="1" applyBorder="1" applyAlignment="1">
      <alignment horizontal="center" vertical="center"/>
    </xf>
    <xf numFmtId="0" fontId="17" fillId="0" borderId="0" xfId="0" applyFont="1"/>
    <xf numFmtId="0" fontId="18" fillId="6" borderId="0" xfId="0" applyFont="1" applyFill="1" applyAlignment="1">
      <alignment horizontal="left"/>
    </xf>
    <xf numFmtId="164" fontId="0" fillId="0" borderId="0" xfId="0" applyNumberFormat="1"/>
    <xf numFmtId="164" fontId="0" fillId="6" borderId="0" xfId="0" applyNumberFormat="1" applyFill="1"/>
    <xf numFmtId="164" fontId="0" fillId="0" borderId="0" xfId="0" applyNumberFormat="1" applyBorder="1"/>
    <xf numFmtId="0" fontId="0" fillId="2" borderId="3" xfId="0" applyFill="1" applyBorder="1" applyAlignment="1">
      <alignment horizontal="center" vertical="center"/>
    </xf>
    <xf numFmtId="0" fontId="0" fillId="5" borderId="2" xfId="0" quotePrefix="1" applyFill="1" applyBorder="1" applyAlignment="1">
      <alignment vertical="center" wrapText="1"/>
    </xf>
    <xf numFmtId="0" fontId="0" fillId="5" borderId="16" xfId="0" applyFill="1" applyBorder="1" applyAlignment="1">
      <alignment horizontal="center" vertical="center"/>
    </xf>
    <xf numFmtId="0" fontId="0" fillId="5" borderId="6" xfId="0" applyFill="1" applyBorder="1" applyAlignment="1">
      <alignment vertical="center" wrapText="1"/>
    </xf>
    <xf numFmtId="0" fontId="0" fillId="5" borderId="0" xfId="0" applyFill="1" applyAlignment="1">
      <alignment horizontal="center" vertical="center"/>
    </xf>
    <xf numFmtId="0" fontId="10" fillId="4" borderId="9" xfId="0" applyFont="1" applyFill="1" applyBorder="1" applyAlignment="1">
      <alignment horizontal="center" vertical="center" textRotation="90" wrapText="1"/>
    </xf>
    <xf numFmtId="0" fontId="10" fillId="4" borderId="10" xfId="0" applyFont="1" applyFill="1" applyBorder="1" applyAlignment="1">
      <alignment horizontal="center" vertical="center" textRotation="90" wrapText="1"/>
    </xf>
    <xf numFmtId="0" fontId="9" fillId="4" borderId="20" xfId="0" quotePrefix="1" applyFont="1" applyFill="1" applyBorder="1" applyAlignment="1">
      <alignment horizontal="left" vertical="center" wrapText="1"/>
    </xf>
    <xf numFmtId="164" fontId="5" fillId="5" borderId="18" xfId="1" applyNumberFormat="1" applyFont="1" applyFill="1" applyBorder="1" applyAlignment="1">
      <alignment horizontal="center" vertical="center"/>
    </xf>
    <xf numFmtId="164" fontId="5" fillId="5" borderId="12" xfId="1" applyNumberFormat="1" applyFont="1" applyFill="1" applyBorder="1" applyAlignment="1">
      <alignment horizontal="center" vertical="center"/>
    </xf>
    <xf numFmtId="0" fontId="11" fillId="4" borderId="9" xfId="0" applyFont="1" applyFill="1" applyBorder="1" applyAlignment="1">
      <alignment horizontal="center" vertical="center" textRotation="90" wrapText="1"/>
    </xf>
    <xf numFmtId="0" fontId="10" fillId="4" borderId="12" xfId="0" applyFont="1" applyFill="1" applyBorder="1" applyAlignment="1">
      <alignment horizontal="center" vertical="center" textRotation="90" wrapText="1"/>
    </xf>
    <xf numFmtId="0" fontId="9" fillId="4" borderId="19" xfId="0" quotePrefix="1"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11" xfId="0" applyFont="1" applyFill="1" applyBorder="1" applyAlignment="1">
      <alignment horizontal="center" vertical="center" wrapText="1"/>
    </xf>
    <xf numFmtId="164" fontId="4" fillId="2" borderId="4" xfId="1" applyNumberFormat="1" applyFont="1" applyFill="1" applyBorder="1" applyAlignment="1">
      <alignment horizontal="center" vertical="center"/>
    </xf>
    <xf numFmtId="164" fontId="4" fillId="2" borderId="8" xfId="1" applyNumberFormat="1" applyFont="1" applyFill="1" applyBorder="1" applyAlignment="1">
      <alignment horizontal="center" vertical="center"/>
    </xf>
    <xf numFmtId="164" fontId="4" fillId="2" borderId="4" xfId="1" applyNumberFormat="1" applyFont="1" applyFill="1" applyBorder="1" applyAlignment="1">
      <alignment horizontal="center" vertical="center" wrapText="1"/>
    </xf>
    <xf numFmtId="164" fontId="4" fillId="2" borderId="11" xfId="1" applyNumberFormat="1" applyFont="1" applyFill="1" applyBorder="1" applyAlignment="1">
      <alignment horizontal="center" vertical="center" wrapText="1"/>
    </xf>
    <xf numFmtId="164" fontId="4" fillId="5" borderId="4" xfId="1" applyNumberFormat="1" applyFont="1" applyFill="1" applyBorder="1" applyAlignment="1">
      <alignment horizontal="center" vertical="center"/>
    </xf>
    <xf numFmtId="164" fontId="4" fillId="5" borderId="8" xfId="1" applyNumberFormat="1" applyFont="1" applyFill="1" applyBorder="1" applyAlignment="1">
      <alignment horizontal="center" vertical="center"/>
    </xf>
    <xf numFmtId="164" fontId="4" fillId="5" borderId="11" xfId="1" applyNumberFormat="1" applyFont="1" applyFill="1" applyBorder="1" applyAlignment="1">
      <alignment horizontal="center" vertical="center"/>
    </xf>
    <xf numFmtId="164" fontId="0" fillId="5" borderId="22" xfId="1" applyNumberFormat="1" applyFont="1" applyFill="1" applyBorder="1" applyAlignment="1">
      <alignment horizontal="center" vertical="center"/>
    </xf>
    <xf numFmtId="164" fontId="0" fillId="5" borderId="23" xfId="1" applyNumberFormat="1" applyFont="1" applyFill="1" applyBorder="1" applyAlignment="1">
      <alignment horizontal="center" vertical="center"/>
    </xf>
    <xf numFmtId="164" fontId="0" fillId="2" borderId="17" xfId="1" applyNumberFormat="1" applyFont="1" applyFill="1" applyBorder="1" applyAlignment="1">
      <alignment horizontal="center" vertical="center"/>
    </xf>
    <xf numFmtId="164" fontId="0" fillId="2" borderId="24" xfId="1" applyNumberFormat="1" applyFont="1" applyFill="1" applyBorder="1" applyAlignment="1">
      <alignment horizontal="center" vertical="center"/>
    </xf>
    <xf numFmtId="164" fontId="14" fillId="9" borderId="4" xfId="1" applyNumberFormat="1" applyFont="1" applyFill="1" applyBorder="1" applyAlignment="1">
      <alignment horizontal="center" vertical="center"/>
    </xf>
    <xf numFmtId="164" fontId="9" fillId="9" borderId="8" xfId="1" applyNumberFormat="1" applyFont="1" applyFill="1" applyBorder="1" applyAlignment="1">
      <alignment horizontal="center" vertical="center"/>
    </xf>
    <xf numFmtId="164" fontId="0" fillId="5" borderId="4" xfId="1" applyNumberFormat="1" applyFont="1" applyFill="1" applyBorder="1" applyAlignment="1">
      <alignment horizontal="center" vertical="center"/>
    </xf>
    <xf numFmtId="164" fontId="0" fillId="5" borderId="8" xfId="1" applyNumberFormat="1" applyFont="1" applyFill="1" applyBorder="1" applyAlignment="1">
      <alignment horizontal="center" vertical="center"/>
    </xf>
    <xf numFmtId="164" fontId="5" fillId="2" borderId="14" xfId="1" applyNumberFormat="1" applyFont="1" applyFill="1" applyBorder="1" applyAlignment="1">
      <alignment horizontal="center" vertical="center"/>
    </xf>
    <xf numFmtId="164" fontId="5" fillId="2" borderId="15" xfId="1" applyNumberFormat="1" applyFont="1" applyFill="1" applyBorder="1" applyAlignment="1">
      <alignment horizontal="center" vertical="center"/>
    </xf>
    <xf numFmtId="164" fontId="5" fillId="2" borderId="27"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164" fontId="5" fillId="5" borderId="14" xfId="1" applyNumberFormat="1" applyFont="1" applyFill="1" applyBorder="1" applyAlignment="1">
      <alignment horizontal="center" vertical="center"/>
    </xf>
    <xf numFmtId="164" fontId="5" fillId="5" borderId="15" xfId="1" applyNumberFormat="1" applyFont="1" applyFill="1" applyBorder="1" applyAlignment="1">
      <alignment horizontal="center" vertical="center"/>
    </xf>
    <xf numFmtId="164" fontId="4" fillId="2" borderId="11" xfId="1" applyNumberFormat="1" applyFont="1" applyFill="1" applyBorder="1" applyAlignment="1">
      <alignment horizontal="center" vertical="center"/>
    </xf>
    <xf numFmtId="6" fontId="4" fillId="2" borderId="4" xfId="0" applyNumberFormat="1" applyFont="1" applyFill="1" applyBorder="1" applyAlignment="1">
      <alignment horizontal="center" vertical="center"/>
    </xf>
    <xf numFmtId="0" fontId="4" fillId="2" borderId="8" xfId="0" applyFont="1" applyFill="1" applyBorder="1" applyAlignment="1">
      <alignment horizontal="center" vertical="center"/>
    </xf>
    <xf numFmtId="0" fontId="0" fillId="7" borderId="4" xfId="0" applyFill="1" applyBorder="1" applyAlignment="1">
      <alignment horizontal="center" vertical="center" wrapText="1"/>
    </xf>
    <xf numFmtId="0" fontId="0" fillId="7" borderId="3" xfId="0" applyFill="1" applyBorder="1" applyAlignment="1">
      <alignment horizontal="center" vertical="center"/>
    </xf>
    <xf numFmtId="0" fontId="0" fillId="7" borderId="8" xfId="0" applyFill="1" applyBorder="1" applyAlignment="1">
      <alignment horizontal="center" vertical="center"/>
    </xf>
    <xf numFmtId="0" fontId="0" fillId="8" borderId="4" xfId="0" applyFill="1" applyBorder="1" applyAlignment="1">
      <alignment horizontal="center" vertical="center" wrapText="1"/>
    </xf>
    <xf numFmtId="0" fontId="0" fillId="8" borderId="3" xfId="0" applyFill="1" applyBorder="1" applyAlignment="1">
      <alignment horizontal="center" vertical="center"/>
    </xf>
    <xf numFmtId="0" fontId="0" fillId="8" borderId="11" xfId="0" applyFill="1" applyBorder="1" applyAlignment="1">
      <alignment horizontal="center" vertical="center"/>
    </xf>
    <xf numFmtId="164" fontId="14" fillId="9" borderId="4" xfId="1" applyNumberFormat="1" applyFont="1" applyFill="1" applyBorder="1" applyAlignment="1">
      <alignment horizontal="center" vertical="center" wrapText="1"/>
    </xf>
    <xf numFmtId="0" fontId="14" fillId="9" borderId="11" xfId="0" applyFont="1" applyFill="1" applyBorder="1" applyAlignment="1">
      <alignment horizontal="center" vertical="center" wrapText="1"/>
    </xf>
    <xf numFmtId="0" fontId="0" fillId="2" borderId="11" xfId="0" applyFill="1" applyBorder="1" applyAlignment="1">
      <alignment horizontal="center" vertical="center"/>
    </xf>
    <xf numFmtId="0" fontId="0" fillId="0" borderId="11" xfId="0" applyBorder="1" applyAlignment="1">
      <alignment horizontal="center" vertical="center"/>
    </xf>
  </cellXfs>
  <cellStyles count="2">
    <cellStyle name="Standard" xfId="0" builtinId="0"/>
    <cellStyle name="Währung" xfId="1" builtinId="4"/>
  </cellStyles>
  <dxfs count="0"/>
  <tableStyles count="0" defaultTableStyle="TableStyleMedium2" defaultPivotStyle="PivotStyleLight16"/>
  <colors>
    <mruColors>
      <color rgb="FFA7A7A7"/>
      <color rgb="FFFEAD4D"/>
      <color rgb="FFE3E3E3"/>
      <color rgb="FFFED09A"/>
      <color rgb="FFFFE8CC"/>
      <color rgb="FFFD8A02"/>
      <color rgb="FF737373"/>
      <color rgb="FFFFF3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180974</xdr:rowOff>
    </xdr:from>
    <xdr:to>
      <xdr:col>18</xdr:col>
      <xdr:colOff>133350</xdr:colOff>
      <xdr:row>35</xdr:row>
      <xdr:rowOff>9525</xdr:rowOff>
    </xdr:to>
    <xdr:sp macro="" textlink="">
      <xdr:nvSpPr>
        <xdr:cNvPr id="2" name="Abgerundetes Rechteck 1"/>
        <xdr:cNvSpPr/>
      </xdr:nvSpPr>
      <xdr:spPr>
        <a:xfrm>
          <a:off x="6858000" y="371474"/>
          <a:ext cx="6991350" cy="6734176"/>
        </a:xfrm>
        <a:prstGeom prst="roundRect">
          <a:avLst/>
        </a:prstGeom>
        <a:solidFill>
          <a:srgbClr val="FD8A02"/>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800" b="1" u="none">
              <a:solidFill>
                <a:schemeClr val="bg1"/>
              </a:solidFill>
              <a:latin typeface="Segoe UI" panose="020B0502040204020203" pitchFamily="34" charset="0"/>
              <a:cs typeface="Segoe UI" panose="020B0502040204020203" pitchFamily="34" charset="0"/>
            </a:rPr>
            <a:t>Key Findings</a:t>
          </a:r>
        </a:p>
      </xdr:txBody>
    </xdr:sp>
    <xdr:clientData/>
  </xdr:twoCellAnchor>
  <xdr:twoCellAnchor>
    <xdr:from>
      <xdr:col>9</xdr:col>
      <xdr:colOff>123825</xdr:colOff>
      <xdr:row>7</xdr:row>
      <xdr:rowOff>152400</xdr:rowOff>
    </xdr:from>
    <xdr:to>
      <xdr:col>17</xdr:col>
      <xdr:colOff>714375</xdr:colOff>
      <xdr:row>11</xdr:row>
      <xdr:rowOff>142875</xdr:rowOff>
    </xdr:to>
    <xdr:sp macro="" textlink="">
      <xdr:nvSpPr>
        <xdr:cNvPr id="3" name="Abgerundetes Rechteck 2"/>
        <xdr:cNvSpPr/>
      </xdr:nvSpPr>
      <xdr:spPr>
        <a:xfrm>
          <a:off x="6981825" y="1866900"/>
          <a:ext cx="6686550" cy="752475"/>
        </a:xfrm>
        <a:prstGeom prst="roundRect">
          <a:avLst/>
        </a:prstGeom>
        <a:solidFill>
          <a:srgbClr val="F1F1F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rgbClr val="737373"/>
              </a:solidFill>
            </a:rPr>
            <a:t>Ein eigenes</a:t>
          </a:r>
          <a:r>
            <a:rPr lang="en-US" sz="1400" b="1" baseline="0">
              <a:solidFill>
                <a:srgbClr val="737373"/>
              </a:solidFill>
            </a:rPr>
            <a:t> Auto verursacht Mehrkosten</a:t>
          </a:r>
          <a:r>
            <a:rPr lang="en-US" sz="1400" baseline="0">
              <a:solidFill>
                <a:srgbClr val="737373"/>
              </a:solidFill>
            </a:rPr>
            <a:t>. </a:t>
          </a:r>
          <a:r>
            <a:rPr lang="en-US" sz="1400">
              <a:solidFill>
                <a:srgbClr val="737373"/>
              </a:solidFill>
            </a:rPr>
            <a:t>In</a:t>
          </a:r>
          <a:r>
            <a:rPr lang="en-US" sz="1400" baseline="0">
              <a:solidFill>
                <a:srgbClr val="737373"/>
              </a:solidFill>
            </a:rPr>
            <a:t> einer Großstadt wie Berlin ist der Mix aus </a:t>
          </a:r>
          <a:r>
            <a:rPr lang="en-US" sz="1400" b="1" baseline="0">
              <a:solidFill>
                <a:srgbClr val="737373"/>
              </a:solidFill>
            </a:rPr>
            <a:t>anderen Mobilitätslösungen günstiger</a:t>
          </a:r>
          <a:r>
            <a:rPr lang="en-US" sz="1400" baseline="0">
              <a:solidFill>
                <a:srgbClr val="737373"/>
              </a:solidFill>
            </a:rPr>
            <a:t> – für Singles und für Familien. </a:t>
          </a:r>
          <a:endParaRPr lang="en-US" sz="1400"/>
        </a:p>
      </xdr:txBody>
    </xdr:sp>
    <xdr:clientData/>
  </xdr:twoCellAnchor>
  <xdr:twoCellAnchor>
    <xdr:from>
      <xdr:col>9</xdr:col>
      <xdr:colOff>133350</xdr:colOff>
      <xdr:row>11</xdr:row>
      <xdr:rowOff>228600</xdr:rowOff>
    </xdr:from>
    <xdr:to>
      <xdr:col>17</xdr:col>
      <xdr:colOff>723900</xdr:colOff>
      <xdr:row>14</xdr:row>
      <xdr:rowOff>66674</xdr:rowOff>
    </xdr:to>
    <xdr:sp macro="" textlink="">
      <xdr:nvSpPr>
        <xdr:cNvPr id="4" name="Abgerundetes Rechteck 3"/>
        <xdr:cNvSpPr/>
      </xdr:nvSpPr>
      <xdr:spPr>
        <a:xfrm>
          <a:off x="6991350" y="2324100"/>
          <a:ext cx="6686550" cy="838199"/>
        </a:xfrm>
        <a:prstGeom prst="roundRect">
          <a:avLst/>
        </a:prstGeom>
        <a:solidFill>
          <a:srgbClr val="F1F1F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a:solidFill>
                <a:srgbClr val="737373"/>
              </a:solidFill>
            </a:rPr>
            <a:t>Für den </a:t>
          </a:r>
          <a:r>
            <a:rPr lang="en-US" sz="1400" b="1" baseline="0">
              <a:solidFill>
                <a:srgbClr val="737373"/>
              </a:solidFill>
            </a:rPr>
            <a:t>erheblichen</a:t>
          </a:r>
          <a:r>
            <a:rPr lang="en-US" sz="1400" baseline="0">
              <a:solidFill>
                <a:srgbClr val="737373"/>
              </a:solidFill>
            </a:rPr>
            <a:t> </a:t>
          </a:r>
          <a:r>
            <a:rPr lang="en-US" sz="1400" b="1" baseline="0">
              <a:solidFill>
                <a:srgbClr val="737373"/>
              </a:solidFill>
            </a:rPr>
            <a:t>Komfortgewinn</a:t>
          </a:r>
          <a:r>
            <a:rPr lang="en-US" sz="1400" baseline="0">
              <a:solidFill>
                <a:srgbClr val="737373"/>
              </a:solidFill>
            </a:rPr>
            <a:t> durch ein eigenes Autos müssen </a:t>
          </a:r>
          <a:r>
            <a:rPr lang="en-US" sz="1400" b="1" baseline="0">
              <a:solidFill>
                <a:srgbClr val="737373"/>
              </a:solidFill>
            </a:rPr>
            <a:t>Familien</a:t>
          </a:r>
          <a:r>
            <a:rPr lang="en-US" sz="1400" baseline="0">
              <a:solidFill>
                <a:srgbClr val="737373"/>
              </a:solidFill>
            </a:rPr>
            <a:t> vergleichsweise </a:t>
          </a:r>
          <a:r>
            <a:rPr lang="en-US" sz="1400" b="1" baseline="0">
              <a:solidFill>
                <a:srgbClr val="737373"/>
              </a:solidFill>
            </a:rPr>
            <a:t>geringe Mehrkosten von 124 Euro</a:t>
          </a:r>
          <a:r>
            <a:rPr lang="en-US" sz="1400" baseline="0">
              <a:solidFill>
                <a:srgbClr val="737373"/>
              </a:solidFill>
            </a:rPr>
            <a:t> im Jahr hinnehmen. </a:t>
          </a:r>
          <a:endParaRPr lang="en-US" sz="1400"/>
        </a:p>
      </xdr:txBody>
    </xdr:sp>
    <xdr:clientData/>
  </xdr:twoCellAnchor>
  <xdr:twoCellAnchor>
    <xdr:from>
      <xdr:col>9</xdr:col>
      <xdr:colOff>133350</xdr:colOff>
      <xdr:row>22</xdr:row>
      <xdr:rowOff>19051</xdr:rowOff>
    </xdr:from>
    <xdr:to>
      <xdr:col>17</xdr:col>
      <xdr:colOff>723900</xdr:colOff>
      <xdr:row>26</xdr:row>
      <xdr:rowOff>142875</xdr:rowOff>
    </xdr:to>
    <xdr:sp macro="" textlink="">
      <xdr:nvSpPr>
        <xdr:cNvPr id="5" name="Abgerundetes Rechteck 4"/>
        <xdr:cNvSpPr/>
      </xdr:nvSpPr>
      <xdr:spPr>
        <a:xfrm>
          <a:off x="6991350" y="4638676"/>
          <a:ext cx="6686550" cy="885824"/>
        </a:xfrm>
        <a:prstGeom prst="roundRect">
          <a:avLst/>
        </a:prstGeom>
        <a:solidFill>
          <a:srgbClr val="F1F1F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a:solidFill>
                <a:srgbClr val="737373"/>
              </a:solidFill>
            </a:rPr>
            <a:t>Anders</a:t>
          </a:r>
          <a:r>
            <a:rPr lang="en-US" sz="1400" baseline="0">
              <a:solidFill>
                <a:srgbClr val="737373"/>
              </a:solidFill>
            </a:rPr>
            <a:t> als die Familie nutzt der </a:t>
          </a:r>
          <a:r>
            <a:rPr lang="en-US" sz="1400" b="1" baseline="0">
              <a:solidFill>
                <a:srgbClr val="737373"/>
              </a:solidFill>
            </a:rPr>
            <a:t>Single ohne Auto </a:t>
          </a:r>
          <a:r>
            <a:rPr lang="en-US" sz="1400" baseline="0">
              <a:solidFill>
                <a:srgbClr val="737373"/>
              </a:solidFill>
            </a:rPr>
            <a:t>in unserem Szenario für einige Ausflüge </a:t>
          </a:r>
          <a:r>
            <a:rPr lang="en-US" sz="1400" b="1" baseline="0">
              <a:solidFill>
                <a:srgbClr val="737373"/>
              </a:solidFill>
            </a:rPr>
            <a:t>Fernbus und Bahn statt eines Mietwagens</a:t>
          </a:r>
          <a:r>
            <a:rPr lang="en-US" sz="1400" baseline="0">
              <a:solidFill>
                <a:srgbClr val="737373"/>
              </a:solidFill>
            </a:rPr>
            <a:t>. Das kann er einfacher und günstiger als eine vierköpfige Familie. </a:t>
          </a:r>
        </a:p>
      </xdr:txBody>
    </xdr:sp>
    <xdr:clientData/>
  </xdr:twoCellAnchor>
  <xdr:twoCellAnchor>
    <xdr:from>
      <xdr:col>9</xdr:col>
      <xdr:colOff>133350</xdr:colOff>
      <xdr:row>14</xdr:row>
      <xdr:rowOff>152401</xdr:rowOff>
    </xdr:from>
    <xdr:to>
      <xdr:col>17</xdr:col>
      <xdr:colOff>723900</xdr:colOff>
      <xdr:row>21</xdr:row>
      <xdr:rowOff>123825</xdr:rowOff>
    </xdr:to>
    <xdr:sp macro="" textlink="">
      <xdr:nvSpPr>
        <xdr:cNvPr id="7" name="Abgerundetes Rechteck 6"/>
        <xdr:cNvSpPr/>
      </xdr:nvSpPr>
      <xdr:spPr>
        <a:xfrm>
          <a:off x="6991350" y="3248026"/>
          <a:ext cx="6686550" cy="1304924"/>
        </a:xfrm>
        <a:prstGeom prst="roundRect">
          <a:avLst/>
        </a:prstGeom>
        <a:solidFill>
          <a:srgbClr val="F1F1F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aseline="0">
              <a:solidFill>
                <a:srgbClr val="737373"/>
              </a:solidFill>
            </a:rPr>
            <a:t>Ein </a:t>
          </a:r>
          <a:r>
            <a:rPr lang="en-US" sz="1400" b="1" baseline="0">
              <a:solidFill>
                <a:srgbClr val="737373"/>
              </a:solidFill>
            </a:rPr>
            <a:t>Zweitwagen verursacht hohe Mehrkosten </a:t>
          </a:r>
          <a:r>
            <a:rPr lang="en-US" sz="1400" b="0" baseline="0">
              <a:solidFill>
                <a:srgbClr val="737373"/>
              </a:solidFill>
            </a:rPr>
            <a:t>– 1.283 Euro verglichen zum Unterhalt nur eines Familienautos. </a:t>
          </a:r>
          <a:r>
            <a:rPr lang="en-US" sz="1400" baseline="0">
              <a:solidFill>
                <a:srgbClr val="737373"/>
              </a:solidFill>
            </a:rPr>
            <a:t>Die </a:t>
          </a:r>
          <a:r>
            <a:rPr lang="en-US" sz="1400" b="1" baseline="0">
              <a:solidFill>
                <a:srgbClr val="737373"/>
              </a:solidFill>
            </a:rPr>
            <a:t>zusätzlichen Fixkosten </a:t>
          </a:r>
          <a:r>
            <a:rPr lang="en-US" sz="1400" baseline="0">
              <a:solidFill>
                <a:srgbClr val="737373"/>
              </a:solidFill>
            </a:rPr>
            <a:t>(Steuer, Versicherung und Wertverlust) und die trotz geringer Laufleistung </a:t>
          </a:r>
          <a:r>
            <a:rPr lang="en-US" sz="1400" b="1" baseline="0">
              <a:solidFill>
                <a:srgbClr val="737373"/>
              </a:solidFill>
            </a:rPr>
            <a:t>hohen Kosten für Reparatur und Instandhaltung </a:t>
          </a:r>
          <a:r>
            <a:rPr lang="en-US" sz="1400" baseline="0">
              <a:solidFill>
                <a:srgbClr val="737373"/>
              </a:solidFill>
            </a:rPr>
            <a:t>belasten das Haushaltsbudget. Die durch den Zweitwagen eingesparte ÖPNV-Jahreskarte für den zweiten Elternteil fällt demgegenüber kaum ins Gewicht.</a:t>
          </a:r>
          <a:endParaRPr lang="en-US" sz="1400"/>
        </a:p>
      </xdr:txBody>
    </xdr:sp>
    <xdr:clientData/>
  </xdr:twoCellAnchor>
  <xdr:twoCellAnchor>
    <xdr:from>
      <xdr:col>9</xdr:col>
      <xdr:colOff>133350</xdr:colOff>
      <xdr:row>27</xdr:row>
      <xdr:rowOff>47626</xdr:rowOff>
    </xdr:from>
    <xdr:to>
      <xdr:col>17</xdr:col>
      <xdr:colOff>723900</xdr:colOff>
      <xdr:row>31</xdr:row>
      <xdr:rowOff>57150</xdr:rowOff>
    </xdr:to>
    <xdr:sp macro="" textlink="">
      <xdr:nvSpPr>
        <xdr:cNvPr id="8" name="Abgerundetes Rechteck 7"/>
        <xdr:cNvSpPr/>
      </xdr:nvSpPr>
      <xdr:spPr>
        <a:xfrm>
          <a:off x="6991350" y="5619751"/>
          <a:ext cx="6686550" cy="771524"/>
        </a:xfrm>
        <a:prstGeom prst="roundRect">
          <a:avLst/>
        </a:prstGeom>
        <a:solidFill>
          <a:srgbClr val="F1F1F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baseline="0">
              <a:solidFill>
                <a:srgbClr val="737373"/>
              </a:solidFill>
            </a:rPr>
            <a:t>Singles sparen 550 Euro </a:t>
          </a:r>
          <a:r>
            <a:rPr lang="en-US" sz="1400" baseline="0">
              <a:solidFill>
                <a:srgbClr val="737373"/>
              </a:solidFill>
            </a:rPr>
            <a:t>im Jahr, wenn sie aufs </a:t>
          </a:r>
          <a:r>
            <a:rPr lang="en-US" sz="1400" b="1" baseline="0">
              <a:solidFill>
                <a:srgbClr val="737373"/>
              </a:solidFill>
            </a:rPr>
            <a:t>eigene Auto verzichten </a:t>
          </a:r>
          <a:r>
            <a:rPr lang="en-US" sz="1400" baseline="0">
              <a:solidFill>
                <a:srgbClr val="737373"/>
              </a:solidFill>
            </a:rPr>
            <a:t>und statt dessen andere Verkehrsmittel nutzen.</a:t>
          </a:r>
          <a:endParaRPr lang="en-US" sz="1400"/>
        </a:p>
      </xdr:txBody>
    </xdr:sp>
    <xdr:clientData/>
  </xdr:twoCellAnchor>
  <xdr:twoCellAnchor editAs="oneCell">
    <xdr:from>
      <xdr:col>2</xdr:col>
      <xdr:colOff>85725</xdr:colOff>
      <xdr:row>3</xdr:row>
      <xdr:rowOff>161925</xdr:rowOff>
    </xdr:from>
    <xdr:to>
      <xdr:col>5</xdr:col>
      <xdr:colOff>514350</xdr:colOff>
      <xdr:row>8</xdr:row>
      <xdr:rowOff>114300</xdr:rowOff>
    </xdr:to>
    <xdr:pic>
      <xdr:nvPicPr>
        <xdr:cNvPr id="9" name="Grafik 8"/>
        <xdr:cNvPicPr>
          <a:picLocks noChangeAspect="1"/>
        </xdr:cNvPicPr>
      </xdr:nvPicPr>
      <xdr:blipFill>
        <a:blip xmlns:r="http://schemas.openxmlformats.org/officeDocument/2006/relationships" r:embed="rId1"/>
        <a:stretch>
          <a:fillRect/>
        </a:stretch>
      </xdr:blipFill>
      <xdr:spPr>
        <a:xfrm>
          <a:off x="1609725" y="733425"/>
          <a:ext cx="2714625" cy="904875"/>
        </a:xfrm>
        <a:prstGeom prst="rect">
          <a:avLst/>
        </a:prstGeom>
      </xdr:spPr>
    </xdr:pic>
    <xdr:clientData/>
  </xdr:twoCellAnchor>
  <xdr:twoCellAnchor>
    <xdr:from>
      <xdr:col>2</xdr:col>
      <xdr:colOff>28575</xdr:colOff>
      <xdr:row>15</xdr:row>
      <xdr:rowOff>114300</xdr:rowOff>
    </xdr:from>
    <xdr:to>
      <xdr:col>8</xdr:col>
      <xdr:colOff>371475</xdr:colOff>
      <xdr:row>32</xdr:row>
      <xdr:rowOff>104775</xdr:rowOff>
    </xdr:to>
    <xdr:sp macro="" textlink="">
      <xdr:nvSpPr>
        <xdr:cNvPr id="10" name="Abgerundetes Rechteck 9"/>
        <xdr:cNvSpPr/>
      </xdr:nvSpPr>
      <xdr:spPr>
        <a:xfrm>
          <a:off x="1552575" y="3400425"/>
          <a:ext cx="4914900" cy="3228975"/>
        </a:xfrm>
        <a:prstGeom prst="roundRect">
          <a:avLst/>
        </a:prstGeom>
        <a:solidFill>
          <a:srgbClr val="FD8A02"/>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800" b="1" u="none">
              <a:solidFill>
                <a:schemeClr val="bg1"/>
              </a:solidFill>
              <a:latin typeface="Segoe UI" panose="020B0502040204020203" pitchFamily="34" charset="0"/>
              <a:cs typeface="Segoe UI" panose="020B0502040204020203" pitchFamily="34" charset="0"/>
            </a:rPr>
            <a:t>Methodik</a:t>
          </a:r>
        </a:p>
      </xdr:txBody>
    </xdr:sp>
    <xdr:clientData/>
  </xdr:twoCellAnchor>
  <xdr:twoCellAnchor>
    <xdr:from>
      <xdr:col>2</xdr:col>
      <xdr:colOff>257176</xdr:colOff>
      <xdr:row>20</xdr:row>
      <xdr:rowOff>104776</xdr:rowOff>
    </xdr:from>
    <xdr:to>
      <xdr:col>8</xdr:col>
      <xdr:colOff>114300</xdr:colOff>
      <xdr:row>31</xdr:row>
      <xdr:rowOff>85725</xdr:rowOff>
    </xdr:to>
    <xdr:sp macro="" textlink="">
      <xdr:nvSpPr>
        <xdr:cNvPr id="11" name="Abgerundetes Rechteck 10"/>
        <xdr:cNvSpPr/>
      </xdr:nvSpPr>
      <xdr:spPr>
        <a:xfrm>
          <a:off x="1781176" y="4343401"/>
          <a:ext cx="4429124" cy="2076449"/>
        </a:xfrm>
        <a:prstGeom prst="roundRect">
          <a:avLst/>
        </a:prstGeom>
        <a:solidFill>
          <a:srgbClr val="F1F1F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a:solidFill>
                <a:srgbClr val="737373"/>
              </a:solidFill>
            </a:rPr>
            <a:t>Die Kostenaufstellungen berücksichtigen</a:t>
          </a:r>
          <a:r>
            <a:rPr lang="en-US" sz="1400" baseline="0">
              <a:solidFill>
                <a:srgbClr val="737373"/>
              </a:solidFill>
            </a:rPr>
            <a:t> </a:t>
          </a:r>
          <a:r>
            <a:rPr lang="en-US" sz="1400" b="1" baseline="0">
              <a:solidFill>
                <a:srgbClr val="737373"/>
              </a:solidFill>
            </a:rPr>
            <a:t>typische Mobilitätskosten einer Familie und eines Singles </a:t>
          </a:r>
          <a:r>
            <a:rPr lang="en-US" sz="1400" baseline="0">
              <a:solidFill>
                <a:srgbClr val="737373"/>
              </a:solidFill>
            </a:rPr>
            <a:t>in einer deutschen Großstadt am Beispiel Berlins. Dabei handelt es sich um </a:t>
          </a:r>
          <a:r>
            <a:rPr lang="en-US" sz="1400" b="1" baseline="0">
              <a:solidFill>
                <a:srgbClr val="737373"/>
              </a:solidFill>
            </a:rPr>
            <a:t>begründete Muster-Szenarien</a:t>
          </a:r>
          <a:r>
            <a:rPr lang="en-US" sz="1400" baseline="0">
              <a:solidFill>
                <a:srgbClr val="737373"/>
              </a:solidFill>
            </a:rPr>
            <a:t>. Die individuellen Kosten im Einzelfall hängen von zahlreichen Kriterien wie dem Reiseverhalten, dem gewählten Fahrzeugmodell, präferierten Verkehrsmitteln und vielem mehr ab.</a:t>
          </a:r>
          <a:endParaRPr lang="en-US" sz="1400">
            <a:solidFill>
              <a:srgbClr val="737373"/>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590549</xdr:colOff>
      <xdr:row>1</xdr:row>
      <xdr:rowOff>9525</xdr:rowOff>
    </xdr:from>
    <xdr:to>
      <xdr:col>12</xdr:col>
      <xdr:colOff>571500</xdr:colOff>
      <xdr:row>3</xdr:row>
      <xdr:rowOff>12700</xdr:rowOff>
    </xdr:to>
    <xdr:pic>
      <xdr:nvPicPr>
        <xdr:cNvPr id="3" name="Grafik 2"/>
        <xdr:cNvPicPr>
          <a:picLocks noChangeAspect="1"/>
        </xdr:cNvPicPr>
      </xdr:nvPicPr>
      <xdr:blipFill>
        <a:blip xmlns:r="http://schemas.openxmlformats.org/officeDocument/2006/relationships" r:embed="rId1"/>
        <a:stretch>
          <a:fillRect/>
        </a:stretch>
      </xdr:blipFill>
      <xdr:spPr>
        <a:xfrm>
          <a:off x="6848474" y="200025"/>
          <a:ext cx="1809751" cy="603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38101</xdr:colOff>
      <xdr:row>2</xdr:row>
      <xdr:rowOff>238125</xdr:rowOff>
    </xdr:to>
    <xdr:pic>
      <xdr:nvPicPr>
        <xdr:cNvPr id="2" name="Grafik 1"/>
        <xdr:cNvPicPr>
          <a:picLocks noChangeAspect="1"/>
        </xdr:cNvPicPr>
      </xdr:nvPicPr>
      <xdr:blipFill>
        <a:blip xmlns:r="http://schemas.openxmlformats.org/officeDocument/2006/relationships" r:embed="rId1"/>
        <a:stretch>
          <a:fillRect/>
        </a:stretch>
      </xdr:blipFill>
      <xdr:spPr>
        <a:xfrm>
          <a:off x="5724525" y="190500"/>
          <a:ext cx="1885951" cy="6286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4"/>
  <sheetViews>
    <sheetView workbookViewId="0"/>
  </sheetViews>
  <sheetFormatPr baseColWidth="10" defaultRowHeight="15" x14ac:dyDescent="0.25"/>
  <cols>
    <col min="3" max="3" width="11.42578125" customWidth="1"/>
  </cols>
  <sheetData>
    <row r="1" spans="1:29" x14ac:dyDescent="0.25">
      <c r="A1" s="6"/>
      <c r="B1" s="6"/>
      <c r="C1" s="6"/>
      <c r="D1" s="6"/>
      <c r="E1" s="6"/>
      <c r="F1" s="6"/>
      <c r="G1" s="6"/>
      <c r="H1" s="6"/>
      <c r="I1" s="6"/>
      <c r="J1" s="6"/>
      <c r="K1" s="6"/>
      <c r="L1" s="6"/>
      <c r="M1" s="6"/>
      <c r="N1" s="6"/>
      <c r="O1" s="6"/>
      <c r="P1" s="6"/>
      <c r="Q1" s="6"/>
      <c r="R1" s="6"/>
      <c r="S1" s="6"/>
      <c r="T1" s="6"/>
      <c r="U1" s="6"/>
      <c r="V1" s="6"/>
      <c r="W1" s="6"/>
      <c r="X1" s="6"/>
      <c r="Y1" s="6"/>
      <c r="Z1" s="6"/>
      <c r="AA1" s="6"/>
      <c r="AB1" s="6"/>
      <c r="AC1" s="6"/>
    </row>
    <row r="2" spans="1:29"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29"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x14ac:dyDescent="0.25">
      <c r="A4" s="6"/>
      <c r="B4" s="6"/>
      <c r="C4" s="6"/>
      <c r="D4" s="6"/>
      <c r="E4" s="6"/>
      <c r="F4" s="6"/>
      <c r="G4" s="6"/>
      <c r="H4" s="6"/>
      <c r="I4" s="6"/>
      <c r="J4" s="6"/>
      <c r="K4" s="6"/>
      <c r="L4" s="6"/>
      <c r="M4" s="6"/>
      <c r="N4" s="6"/>
      <c r="O4" s="6"/>
      <c r="P4" s="6"/>
      <c r="Q4" s="6"/>
      <c r="R4" s="6"/>
      <c r="S4" s="6"/>
      <c r="T4" s="6"/>
      <c r="U4" s="6"/>
      <c r="V4" s="6"/>
      <c r="W4" s="6"/>
      <c r="X4" s="6"/>
      <c r="Y4" s="6"/>
      <c r="Z4" s="6"/>
      <c r="AA4" s="6"/>
      <c r="AB4" s="6"/>
      <c r="AC4" s="6"/>
    </row>
    <row r="5" spans="1:29"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row>
    <row r="6" spans="1:29"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row>
    <row r="7" spans="1:29" x14ac:dyDescent="0.25">
      <c r="A7" s="6"/>
      <c r="B7" s="6"/>
      <c r="C7" s="6"/>
      <c r="D7" s="6"/>
      <c r="E7" s="6"/>
      <c r="F7" s="6"/>
      <c r="G7" s="6"/>
      <c r="H7" s="6"/>
      <c r="I7" s="6"/>
      <c r="J7" s="6"/>
      <c r="K7" s="6"/>
      <c r="L7" s="6"/>
      <c r="M7" s="6"/>
      <c r="N7" s="6"/>
      <c r="O7" s="6"/>
      <c r="P7" s="6"/>
      <c r="Q7" s="6"/>
      <c r="R7" s="6"/>
      <c r="S7" s="6"/>
      <c r="T7" s="6"/>
      <c r="U7" s="6"/>
      <c r="V7" s="6"/>
      <c r="W7" s="6"/>
      <c r="X7" s="6"/>
      <c r="Y7" s="6"/>
      <c r="Z7" s="6"/>
      <c r="AA7" s="6"/>
      <c r="AB7" s="6"/>
      <c r="AC7" s="6"/>
    </row>
    <row r="8" spans="1:29" x14ac:dyDescent="0.25">
      <c r="A8" s="6"/>
      <c r="B8" s="6"/>
      <c r="C8" s="6"/>
      <c r="D8" s="6"/>
      <c r="E8" s="6"/>
      <c r="F8" s="6"/>
      <c r="G8" s="6"/>
      <c r="H8" s="6"/>
      <c r="I8" s="6"/>
      <c r="J8" s="6"/>
      <c r="K8" s="6"/>
      <c r="L8" s="6"/>
      <c r="M8" s="6"/>
      <c r="N8" s="6"/>
      <c r="O8" s="6"/>
      <c r="P8" s="6"/>
      <c r="Q8" s="6"/>
      <c r="R8" s="6"/>
      <c r="S8" s="6"/>
      <c r="T8" s="6"/>
      <c r="U8" s="6"/>
      <c r="V8" s="6"/>
      <c r="W8" s="6"/>
      <c r="X8" s="6"/>
      <c r="Y8" s="6"/>
      <c r="Z8" s="6"/>
      <c r="AA8" s="6"/>
      <c r="AB8" s="6"/>
      <c r="AC8" s="6"/>
    </row>
    <row r="9" spans="1:29" x14ac:dyDescent="0.25">
      <c r="A9" s="6"/>
      <c r="B9" s="6"/>
      <c r="C9" s="6"/>
      <c r="D9" s="6"/>
      <c r="E9" s="6"/>
      <c r="F9" s="6"/>
      <c r="G9" s="6"/>
      <c r="H9" s="6"/>
      <c r="I9" s="6"/>
      <c r="J9" s="6"/>
      <c r="K9" s="6"/>
      <c r="L9" s="6"/>
      <c r="M9" s="6"/>
      <c r="N9" s="6"/>
      <c r="O9" s="6"/>
      <c r="P9" s="6"/>
      <c r="Q9" s="6"/>
      <c r="R9" s="6"/>
      <c r="S9" s="6"/>
      <c r="T9" s="6"/>
      <c r="U9" s="6"/>
      <c r="V9" s="6"/>
      <c r="W9" s="6"/>
      <c r="X9" s="6"/>
      <c r="Y9" s="6"/>
      <c r="Z9" s="6"/>
      <c r="AA9" s="6"/>
      <c r="AB9" s="6"/>
      <c r="AC9" s="6"/>
    </row>
    <row r="10" spans="1:29" x14ac:dyDescent="0.2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1:29" x14ac:dyDescent="0.2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1:29" ht="38.25" x14ac:dyDescent="0.65">
      <c r="A12" s="6"/>
      <c r="B12" s="6"/>
      <c r="C12" s="76" t="s">
        <v>16</v>
      </c>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1:29" ht="25.5" x14ac:dyDescent="0.5">
      <c r="A13" s="6"/>
      <c r="B13" s="6"/>
      <c r="C13" s="77" t="s">
        <v>47</v>
      </c>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1:29" x14ac:dyDescent="0.2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row>
    <row r="15" spans="1:29" x14ac:dyDescent="0.2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row>
    <row r="16" spans="1:29" x14ac:dyDescent="0.2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row>
    <row r="17" spans="1:29" x14ac:dyDescent="0.25">
      <c r="A17" s="6"/>
      <c r="B17" s="6"/>
      <c r="D17" s="6"/>
      <c r="E17" s="6"/>
      <c r="F17" s="6"/>
      <c r="G17" s="6"/>
      <c r="H17" s="6"/>
      <c r="I17" s="6"/>
      <c r="J17" s="6"/>
      <c r="K17" s="6"/>
      <c r="L17" s="6"/>
      <c r="M17" s="6"/>
      <c r="N17" s="6"/>
      <c r="O17" s="6"/>
      <c r="P17" s="6"/>
      <c r="Q17" s="6"/>
      <c r="R17" s="6"/>
      <c r="S17" s="6"/>
      <c r="T17" s="6"/>
      <c r="U17" s="6"/>
      <c r="V17" s="6"/>
      <c r="W17" s="6"/>
      <c r="X17" s="6"/>
      <c r="Y17" s="6"/>
      <c r="Z17" s="6"/>
      <c r="AA17" s="6"/>
      <c r="AB17" s="6"/>
      <c r="AC17" s="6"/>
    </row>
    <row r="18" spans="1:29" x14ac:dyDescent="0.2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row>
    <row r="19" spans="1:29" x14ac:dyDescent="0.2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row>
    <row r="20" spans="1:29" x14ac:dyDescent="0.2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row>
    <row r="21" spans="1:29"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row>
    <row r="22" spans="1:29"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row>
    <row r="23" spans="1:29"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row>
    <row r="24" spans="1:29"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row>
    <row r="25" spans="1:29"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row>
    <row r="26" spans="1:29"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row>
    <row r="27" spans="1:29"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row>
    <row r="28" spans="1:29"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row>
    <row r="29" spans="1:29"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29"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row>
    <row r="31" spans="1:29"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row>
    <row r="32" spans="1:29"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row>
    <row r="33" spans="1:29"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29"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1:29"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row>
    <row r="36" spans="1:29"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29"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29"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29"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row>
    <row r="40" spans="1:29"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row>
    <row r="41" spans="1:29"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29"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29"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row>
    <row r="46" spans="1:29"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row>
    <row r="49" spans="1:29"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29"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1:29"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row>
    <row r="58" spans="1:29"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29"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29"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row>
    <row r="61" spans="1:29"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row>
    <row r="63" spans="1:29"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row>
    <row r="64" spans="1:29"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row>
    <row r="65" spans="1:29"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1:29"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1:29"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1:29"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1:29"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row>
    <row r="70" spans="1:29"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row>
    <row r="71" spans="1:29"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row>
    <row r="72" spans="1:29"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row>
    <row r="73" spans="1:29"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row>
    <row r="74" spans="1:29"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row>
    <row r="75" spans="1:29"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row>
    <row r="76" spans="1:29"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row>
    <row r="77" spans="1:29"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row>
    <row r="78" spans="1:29"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row>
    <row r="79" spans="1:29"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row>
    <row r="80" spans="1:29"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row>
    <row r="81" spans="1:29"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row>
    <row r="82" spans="1:29"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row>
    <row r="83" spans="1:29"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row>
    <row r="84" spans="1:29"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row>
    <row r="85" spans="1:29"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row>
    <row r="86" spans="1:29"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row>
    <row r="87" spans="1:29"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row>
    <row r="88" spans="1:29"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spans="1:29"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row r="90" spans="1:29"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row>
    <row r="91" spans="1:29"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row>
    <row r="92" spans="1:29"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row>
    <row r="93" spans="1:29"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row>
    <row r="94" spans="1:29"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row>
    <row r="95" spans="1:29"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row>
    <row r="96" spans="1:29"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row>
    <row r="97" spans="1:29"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row>
    <row r="98" spans="1:29"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row>
    <row r="99" spans="1:29"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row>
    <row r="100" spans="1:29"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spans="1:29"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spans="1:29"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row>
    <row r="103" spans="1:29"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row>
    <row r="104" spans="1:29"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row>
    <row r="105" spans="1:29"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row>
    <row r="106" spans="1:29"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row>
    <row r="107" spans="1:29"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row>
    <row r="108" spans="1:29"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row>
    <row r="109" spans="1:29"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row>
    <row r="110" spans="1:29"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row>
    <row r="111" spans="1:29"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row>
    <row r="112" spans="1:29"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row>
    <row r="113" spans="1:29"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row>
    <row r="114" spans="1:29"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row>
    <row r="115" spans="1:29"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row>
    <row r="116" spans="1:29"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row>
    <row r="117" spans="1:29"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row>
    <row r="118" spans="1:29"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row>
    <row r="119" spans="1:29"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row>
    <row r="120" spans="1:29"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row>
    <row r="121" spans="1:29"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row>
    <row r="122" spans="1:29"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row>
    <row r="123" spans="1:29"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row>
    <row r="124" spans="1:29"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row>
    <row r="125" spans="1:29"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row>
    <row r="126" spans="1:29"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row>
    <row r="127" spans="1:29"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row>
    <row r="128" spans="1:29"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row>
    <row r="129" spans="1:29"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row>
    <row r="130" spans="1:29"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row>
    <row r="131" spans="1:29"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row>
    <row r="132" spans="1:29"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row>
    <row r="133" spans="1:29"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row>
    <row r="134" spans="1:29"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row>
    <row r="135" spans="1:29"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row>
    <row r="136" spans="1:29"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row>
    <row r="137" spans="1:29"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row>
    <row r="138" spans="1:29"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row>
    <row r="139" spans="1:29"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row>
    <row r="140" spans="1:29"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row>
    <row r="141" spans="1:29"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row>
    <row r="142" spans="1:29"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row>
    <row r="143" spans="1:29"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row>
    <row r="144" spans="1:29"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row>
    <row r="145" spans="1:29"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row>
    <row r="146" spans="1:29"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row>
    <row r="147" spans="1:29"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row>
    <row r="148" spans="1:29"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row>
    <row r="149" spans="1:29"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row>
    <row r="150" spans="1:29"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row>
    <row r="151" spans="1:29"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row>
    <row r="152" spans="1:29"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row>
    <row r="153" spans="1:29"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row>
    <row r="154" spans="1:29"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row>
    <row r="155" spans="1:29"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row>
    <row r="156" spans="1:29"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row>
    <row r="157" spans="1:29"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row>
    <row r="158" spans="1:29"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row>
    <row r="159" spans="1:29"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row>
    <row r="160" spans="1:29"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row>
    <row r="161" spans="1:29"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row>
    <row r="162" spans="1:29"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row>
    <row r="163" spans="1:29"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row>
    <row r="164" spans="1:29"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row>
    <row r="165" spans="1:29"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row>
    <row r="166" spans="1:29"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row>
    <row r="167" spans="1:29"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row>
    <row r="168" spans="1:29"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row>
    <row r="169" spans="1:29"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row>
    <row r="170" spans="1:29"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row>
    <row r="171" spans="1:29"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row>
    <row r="172" spans="1:29"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row>
    <row r="173" spans="1:29"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row>
    <row r="174" spans="1:29"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row>
    <row r="175" spans="1:29"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row>
    <row r="176" spans="1:29"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row>
    <row r="177" spans="1:29"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row>
    <row r="178" spans="1:29"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row>
    <row r="179" spans="1:29"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row>
    <row r="180" spans="1:29"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row>
    <row r="181" spans="1:29"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row>
    <row r="182" spans="1:29"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row>
    <row r="183" spans="1:29"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row>
    <row r="184" spans="1:29"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row>
    <row r="185" spans="1:29"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row>
    <row r="186" spans="1:29"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row>
    <row r="187" spans="1:29"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row>
    <row r="188" spans="1:29"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row>
    <row r="189" spans="1:29"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row>
    <row r="190" spans="1:29"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row>
    <row r="191" spans="1:29"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row>
    <row r="192" spans="1:29"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row>
    <row r="193" spans="1:29"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row>
    <row r="194" spans="1:29"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row>
    <row r="195" spans="1:29"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row>
    <row r="196" spans="1:29"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row>
    <row r="197" spans="1:29"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row>
    <row r="198" spans="1:29"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row>
    <row r="199" spans="1:29"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row>
    <row r="200" spans="1:29"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row>
    <row r="201" spans="1:29"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row>
    <row r="202" spans="1:29"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row>
    <row r="203" spans="1:29"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row>
    <row r="204" spans="1:29"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row>
    <row r="205" spans="1:29"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row>
    <row r="206" spans="1:29"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row>
    <row r="207" spans="1:29"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row>
    <row r="208" spans="1:29"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row>
    <row r="209" spans="1:29"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row>
    <row r="210" spans="1:29"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row>
    <row r="211" spans="1:29"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row>
    <row r="212" spans="1:29"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row>
    <row r="213" spans="1:29"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row>
    <row r="214" spans="1:29"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row>
    <row r="215" spans="1:29"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row>
    <row r="216" spans="1:29"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row>
    <row r="217" spans="1:29"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row>
    <row r="218" spans="1:29"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row>
    <row r="219" spans="1:29"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row>
    <row r="220" spans="1:29"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row>
    <row r="221" spans="1:29"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row>
    <row r="222" spans="1:29"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row>
    <row r="223" spans="1:29"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row>
    <row r="224" spans="1:29"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row>
    <row r="225" spans="1:29"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row>
    <row r="226" spans="1:29"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row>
    <row r="227" spans="1:29"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row>
    <row r="228" spans="1:29"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row>
    <row r="229" spans="1:29"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row>
    <row r="230" spans="1:29"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row>
    <row r="231" spans="1:29"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row>
    <row r="232" spans="1:29"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row>
    <row r="233" spans="1:29"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row>
    <row r="234" spans="1:29"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row>
    <row r="235" spans="1:29"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row>
    <row r="236" spans="1:29"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row>
    <row r="237" spans="1:29"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row>
    <row r="238" spans="1:29"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row>
    <row r="239" spans="1:29"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row>
    <row r="240" spans="1:29"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row>
    <row r="241" spans="1:29"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row>
    <row r="242" spans="1:29"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row>
    <row r="243" spans="1:29"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row>
    <row r="244" spans="1:29"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row>
    <row r="245" spans="1:29"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row>
    <row r="246" spans="1:29"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row>
    <row r="247" spans="1:29"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row>
    <row r="248" spans="1:29"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row>
    <row r="249" spans="1:29"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row>
    <row r="250" spans="1:29"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row>
    <row r="251" spans="1:29"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row>
    <row r="252" spans="1:29"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row>
    <row r="253" spans="1:29"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row>
    <row r="254" spans="1:29"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row>
    <row r="255" spans="1:29"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row>
    <row r="256" spans="1:29"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row>
    <row r="257" spans="1:29"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row>
    <row r="258" spans="1:29"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row>
    <row r="259" spans="1:29"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row>
    <row r="260" spans="1:29"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row>
    <row r="261" spans="1:29"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row>
    <row r="262" spans="1:29"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row>
    <row r="263" spans="1:29"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row>
    <row r="264" spans="1:29"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row>
    <row r="265" spans="1:29"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row>
    <row r="266" spans="1:29"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row>
    <row r="267" spans="1:29"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row>
    <row r="268" spans="1:29"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row>
    <row r="269" spans="1:29"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row>
    <row r="270" spans="1:29"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row>
    <row r="271" spans="1:29"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row>
    <row r="272" spans="1:29"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row>
    <row r="273" spans="1:29"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row>
    <row r="274" spans="1:29"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row>
    <row r="275" spans="1:29"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row>
    <row r="276" spans="1:29"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row>
    <row r="277" spans="1:29"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row>
    <row r="278" spans="1:29"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row>
    <row r="279" spans="1:29"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row>
    <row r="280" spans="1:29"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row>
    <row r="281" spans="1:29"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row>
    <row r="282" spans="1:29"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row>
    <row r="283" spans="1:29"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row>
    <row r="284" spans="1:29"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row>
    <row r="285" spans="1:29"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row>
    <row r="286" spans="1:29"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row>
    <row r="287" spans="1:29"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row>
    <row r="288" spans="1:29"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row>
    <row r="289" spans="1:29"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row>
    <row r="290" spans="1:29"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row>
    <row r="291" spans="1:29"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row>
    <row r="292" spans="1:29"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row>
    <row r="293" spans="1:29"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row>
    <row r="294" spans="1:29"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row>
    <row r="295" spans="1:29"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row>
    <row r="296" spans="1:29"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row>
    <row r="297" spans="1:29"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row>
    <row r="298" spans="1:29"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row>
    <row r="299" spans="1:29"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row>
    <row r="300" spans="1:29"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row>
    <row r="301" spans="1:29"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row>
    <row r="302" spans="1:29"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row>
    <row r="303" spans="1:29"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row>
    <row r="304" spans="1:29"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row>
    <row r="305" spans="1:29"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row>
    <row r="306" spans="1:29"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row>
    <row r="307" spans="1:29"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row>
    <row r="308" spans="1:29"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row>
    <row r="309" spans="1:29"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row>
    <row r="310" spans="1:29"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row>
    <row r="311" spans="1:29"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row>
    <row r="312" spans="1:29"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row>
    <row r="313" spans="1:29"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row>
    <row r="314" spans="1:29"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row>
    <row r="315" spans="1:29"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row>
    <row r="316" spans="1:29"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row>
    <row r="317" spans="1:29"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row>
    <row r="318" spans="1:29"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row>
    <row r="319" spans="1:29"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row>
    <row r="320" spans="1:29"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row>
    <row r="322" spans="1:29"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spans="1:29"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row>
    <row r="325" spans="1:29"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row>
    <row r="326" spans="1:29"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row>
    <row r="327" spans="1:29"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row>
    <row r="328" spans="1:29"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row>
    <row r="329" spans="1:29"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row>
    <row r="330" spans="1:29"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row>
    <row r="332" spans="1:29"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spans="1:29"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row>
    <row r="334" spans="1:29"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spans="1:29"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spans="1:29"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spans="1:29"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spans="1:29"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row>
    <row r="339" spans="1:29"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row>
    <row r="340" spans="1:29"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row>
    <row r="341" spans="1:29"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row>
    <row r="342" spans="1:29"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row>
    <row r="343" spans="1:29"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row>
    <row r="344" spans="1:29"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row>
    <row r="345" spans="1:29"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spans="1:29"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row>
    <row r="347" spans="1:29"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row>
    <row r="348" spans="1:29"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row>
    <row r="349" spans="1:29"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row>
    <row r="350" spans="1:29"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row>
    <row r="351" spans="1:29"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row>
    <row r="352" spans="1:29"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row>
    <row r="353" spans="1:29"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row>
    <row r="354" spans="1:29"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row>
    <row r="355" spans="1:29"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row>
    <row r="356" spans="1:29"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row>
    <row r="357" spans="1:29"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row>
    <row r="358" spans="1:29"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row>
    <row r="359" spans="1:29"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row>
    <row r="360" spans="1:29"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row>
    <row r="361" spans="1:29"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row>
    <row r="362" spans="1:29"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row>
    <row r="363" spans="1:29"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row>
    <row r="364" spans="1:29"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row>
    <row r="365" spans="1:29"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row>
    <row r="366" spans="1:29"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row>
    <row r="367" spans="1:29"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row>
    <row r="368" spans="1:29"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row>
    <row r="369" spans="1:29"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row>
    <row r="370" spans="1:29"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row>
    <row r="371" spans="1:29"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row>
    <row r="372" spans="1:29"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row>
    <row r="373" spans="1:29"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row>
    <row r="374" spans="1:29"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row>
    <row r="375" spans="1:29"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row>
    <row r="376" spans="1:29"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row>
    <row r="377" spans="1:29"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row>
    <row r="378" spans="1:29"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row>
    <row r="379" spans="1:29"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row>
    <row r="380" spans="1:29"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row>
    <row r="381" spans="1:29"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row>
    <row r="382" spans="1:29"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row>
    <row r="383" spans="1:29"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row>
    <row r="384" spans="1:29"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row>
    <row r="385" spans="1:29"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row>
    <row r="386" spans="1:29"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row>
    <row r="387" spans="1:29"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row>
    <row r="388" spans="1:29"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row>
    <row r="389" spans="1:29"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row>
    <row r="390" spans="1:29"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row>
    <row r="391" spans="1:29"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row>
    <row r="392" spans="1:29"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row>
    <row r="393" spans="1:29"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row>
    <row r="394" spans="1:29"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row>
    <row r="395" spans="1:29"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row>
    <row r="396" spans="1:29"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row>
    <row r="397" spans="1:29"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row>
    <row r="398" spans="1:29"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row>
    <row r="399" spans="1:29"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row>
    <row r="400" spans="1:29"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row>
    <row r="401" spans="1:29"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row>
    <row r="402" spans="1:29"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row>
    <row r="403" spans="1:29"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row>
    <row r="404" spans="1:29"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row>
    <row r="405" spans="1:29"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row>
    <row r="406" spans="1:29"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row>
    <row r="407" spans="1:29"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row>
    <row r="408" spans="1:29"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row>
    <row r="409" spans="1:29"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row>
    <row r="410" spans="1:29"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row>
    <row r="411" spans="1:29"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row>
    <row r="412" spans="1:29"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row>
    <row r="413" spans="1:29"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row>
    <row r="414" spans="1:29"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row>
    <row r="415" spans="1:29"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row>
    <row r="416" spans="1:29"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row>
    <row r="417" spans="1:29"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row>
    <row r="418" spans="1:29"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row>
    <row r="419" spans="1:29"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row>
    <row r="420" spans="1:29"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row>
    <row r="421" spans="1:29"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row>
    <row r="422" spans="1:29"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row>
    <row r="423" spans="1:29"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row>
    <row r="424" spans="1:29"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row>
    <row r="425" spans="1:29"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row>
    <row r="426" spans="1:29"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row>
    <row r="427" spans="1:29"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row>
    <row r="428" spans="1:29"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row>
    <row r="429" spans="1:29"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row>
    <row r="430" spans="1:29"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row>
    <row r="431" spans="1:29"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row>
    <row r="432" spans="1:29"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row>
    <row r="433" spans="1:29"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row>
    <row r="434" spans="1:29"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row>
    <row r="435" spans="1:29"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row>
    <row r="436" spans="1:29"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row>
    <row r="437" spans="1:29"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row>
    <row r="438" spans="1:29"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row>
    <row r="439" spans="1:29"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row>
    <row r="440" spans="1:29"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row>
    <row r="441" spans="1:29"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row>
    <row r="442" spans="1:29"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row>
    <row r="443" spans="1:29"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row>
    <row r="444" spans="1:29"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row>
    <row r="445" spans="1:29"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row>
    <row r="446" spans="1:29"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row>
    <row r="447" spans="1:29"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row>
    <row r="448" spans="1:29"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row>
    <row r="449" spans="1:29"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row>
    <row r="450" spans="1:29"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row>
    <row r="451" spans="1:29"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row>
    <row r="452" spans="1:29"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row>
    <row r="453" spans="1:29"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row>
    <row r="454" spans="1:29"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row>
    <row r="455" spans="1:29"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row>
    <row r="456" spans="1:29"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row>
    <row r="457" spans="1:29"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row>
    <row r="458" spans="1:29"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row>
    <row r="459" spans="1:29"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row>
    <row r="460" spans="1:29"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row>
    <row r="461" spans="1:29"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row>
    <row r="462" spans="1:29"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row>
    <row r="463" spans="1:29"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row>
    <row r="464" spans="1:29"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row>
    <row r="465" spans="1:29"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row>
    <row r="466" spans="1:29"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row>
    <row r="467" spans="1:29"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row>
    <row r="468" spans="1:29"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row>
    <row r="469" spans="1:29"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row>
    <row r="470" spans="1:29"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row>
    <row r="471" spans="1:29"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row>
    <row r="472" spans="1:29"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row>
    <row r="473" spans="1:29"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row>
    <row r="474" spans="1:29"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row>
    <row r="475" spans="1:29"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row>
    <row r="476" spans="1:29"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row>
    <row r="477" spans="1:29"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row>
    <row r="478" spans="1:29"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row>
    <row r="479" spans="1:29"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row>
    <row r="480" spans="1:29"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row>
    <row r="481" spans="1:29"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row>
    <row r="482" spans="1:29"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row>
    <row r="483" spans="1:29"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row>
    <row r="484" spans="1:29"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row>
    <row r="485" spans="1:29"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row>
    <row r="486" spans="1:29"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row>
    <row r="487" spans="1:29"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row>
    <row r="488" spans="1:29"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row>
    <row r="489" spans="1:29"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row>
    <row r="490" spans="1:29"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row>
    <row r="491" spans="1:29"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row>
    <row r="492" spans="1:29"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row>
    <row r="493" spans="1:29"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row>
    <row r="494" spans="1:29"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row>
    <row r="495" spans="1:29"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row>
    <row r="496" spans="1:29"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row>
    <row r="497" spans="1:29"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row>
    <row r="498" spans="1:29"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row>
    <row r="499" spans="1:29"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row>
    <row r="500" spans="1:29"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row>
    <row r="501" spans="1:29"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row>
    <row r="502" spans="1:29"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row>
    <row r="503" spans="1:29"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row>
    <row r="504" spans="1:29"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row>
    <row r="505" spans="1:29"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row>
    <row r="506" spans="1:29"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row>
    <row r="507" spans="1:29"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row>
    <row r="508" spans="1:29"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row>
    <row r="509" spans="1:29"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row>
    <row r="510" spans="1:29"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row>
    <row r="511" spans="1:29"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row>
    <row r="512" spans="1:29"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row>
    <row r="513" spans="1:29"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row>
    <row r="514" spans="1:29"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row>
    <row r="515" spans="1:29"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row>
    <row r="516" spans="1:29"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row>
    <row r="517" spans="1:29"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row>
    <row r="518" spans="1:29"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row>
    <row r="519" spans="1:29"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row>
    <row r="520" spans="1:29"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row>
    <row r="521" spans="1:29"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row>
    <row r="522" spans="1:29"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row>
    <row r="523" spans="1:29"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row>
    <row r="524" spans="1:29"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row>
  </sheetData>
  <pageMargins left="0.7" right="0.7" top="0.78740157499999996" bottom="0.78740157499999996"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9"/>
  <sheetViews>
    <sheetView showGridLines="0" tabSelected="1" workbookViewId="0"/>
  </sheetViews>
  <sheetFormatPr baseColWidth="10" defaultColWidth="11.5703125" defaultRowHeight="15" x14ac:dyDescent="0.25"/>
  <cols>
    <col min="1" max="1" width="11.42578125" customWidth="1"/>
    <col min="2" max="2" width="9.7109375" customWidth="1"/>
    <col min="3" max="3" width="18.7109375" customWidth="1"/>
    <col min="4" max="5" width="9.7109375" customWidth="1"/>
    <col min="6" max="6" width="1.140625" customWidth="1"/>
    <col min="7" max="7" width="14.7109375" customWidth="1"/>
    <col min="8" max="9" width="11.7109375" customWidth="1"/>
    <col min="10" max="10" width="1.140625" customWidth="1"/>
    <col min="11" max="11" width="18.7109375" customWidth="1"/>
    <col min="12" max="13" width="8.7109375" customWidth="1"/>
  </cols>
  <sheetData>
    <row r="2" spans="1:22" ht="30.75" x14ac:dyDescent="0.55000000000000004">
      <c r="B2" s="18" t="s">
        <v>16</v>
      </c>
    </row>
    <row r="3" spans="1:22" ht="16.5" customHeight="1" x14ac:dyDescent="0.35">
      <c r="B3" s="19" t="s">
        <v>36</v>
      </c>
    </row>
    <row r="4" spans="1:22" ht="6" customHeight="1" x14ac:dyDescent="0.3">
      <c r="B4" s="1"/>
    </row>
    <row r="5" spans="1:22" ht="58.9" customHeight="1" x14ac:dyDescent="0.25">
      <c r="B5" s="86" t="s">
        <v>11</v>
      </c>
      <c r="C5" s="88" t="s">
        <v>56</v>
      </c>
      <c r="D5" s="88"/>
      <c r="E5" s="88"/>
      <c r="F5" s="88"/>
      <c r="G5" s="88"/>
      <c r="H5" s="88"/>
      <c r="I5" s="88"/>
      <c r="J5" s="52"/>
      <c r="K5" s="52"/>
      <c r="L5" s="53"/>
      <c r="M5" s="53"/>
      <c r="N5" s="46"/>
    </row>
    <row r="6" spans="1:22" ht="75" customHeight="1" x14ac:dyDescent="0.25">
      <c r="B6" s="87"/>
      <c r="C6" s="94" t="s">
        <v>51</v>
      </c>
      <c r="D6" s="95"/>
      <c r="E6" s="96"/>
      <c r="F6" s="11"/>
      <c r="G6" s="125" t="s">
        <v>30</v>
      </c>
      <c r="H6" s="126"/>
      <c r="I6" s="127"/>
      <c r="J6" s="54"/>
      <c r="K6" s="128" t="s">
        <v>21</v>
      </c>
      <c r="L6" s="129"/>
      <c r="M6" s="130"/>
      <c r="P6" s="33"/>
      <c r="V6" s="8"/>
    </row>
    <row r="7" spans="1:22" ht="45" customHeight="1" x14ac:dyDescent="0.25">
      <c r="B7" s="87"/>
      <c r="C7" s="43" t="s">
        <v>33</v>
      </c>
      <c r="D7" s="111" t="s">
        <v>32</v>
      </c>
      <c r="E7" s="112"/>
      <c r="F7" s="12"/>
      <c r="G7" s="43" t="s">
        <v>31</v>
      </c>
      <c r="H7" s="44" t="s">
        <v>34</v>
      </c>
      <c r="I7" s="47" t="s">
        <v>35</v>
      </c>
      <c r="J7" s="55"/>
      <c r="K7" s="43" t="s">
        <v>31</v>
      </c>
      <c r="L7" s="131" t="s">
        <v>32</v>
      </c>
      <c r="M7" s="132"/>
      <c r="P7" s="17"/>
      <c r="R7" s="27"/>
    </row>
    <row r="8" spans="1:22" ht="30" customHeight="1" x14ac:dyDescent="0.25">
      <c r="B8" s="87"/>
      <c r="C8" s="31" t="s">
        <v>17</v>
      </c>
      <c r="D8" s="113">
        <f>725.42+302</f>
        <v>1027.42</v>
      </c>
      <c r="E8" s="114"/>
      <c r="F8" s="13"/>
      <c r="G8" s="31" t="s">
        <v>17</v>
      </c>
      <c r="H8" s="34">
        <f>302+725.42</f>
        <v>1027.42</v>
      </c>
      <c r="I8" s="48">
        <f>54+239.6</f>
        <v>293.60000000000002</v>
      </c>
      <c r="J8" s="56"/>
      <c r="K8" s="42" t="s">
        <v>18</v>
      </c>
      <c r="L8" s="104">
        <v>1522</v>
      </c>
      <c r="M8" s="134"/>
    </row>
    <row r="9" spans="1:22" ht="30" customHeight="1" x14ac:dyDescent="0.25">
      <c r="B9" s="87"/>
      <c r="C9" s="4" t="s">
        <v>5</v>
      </c>
      <c r="D9" s="109">
        <v>998.64</v>
      </c>
      <c r="E9" s="110"/>
      <c r="F9" s="14"/>
      <c r="G9" s="4" t="s">
        <v>5</v>
      </c>
      <c r="H9" s="38">
        <v>998.64</v>
      </c>
      <c r="I9" s="49">
        <v>382.47</v>
      </c>
      <c r="J9" s="56"/>
      <c r="K9" s="51" t="s">
        <v>19</v>
      </c>
      <c r="L9" s="100">
        <v>445</v>
      </c>
      <c r="M9" s="134"/>
      <c r="S9" s="27"/>
    </row>
    <row r="10" spans="1:22" ht="30" customHeight="1" x14ac:dyDescent="0.25">
      <c r="B10" s="87"/>
      <c r="C10" s="29" t="s">
        <v>2</v>
      </c>
      <c r="D10" s="107">
        <v>1128</v>
      </c>
      <c r="E10" s="108"/>
      <c r="F10" s="28"/>
      <c r="G10" s="30" t="s">
        <v>2</v>
      </c>
      <c r="H10" s="37">
        <v>1128</v>
      </c>
      <c r="I10" s="50">
        <v>720</v>
      </c>
      <c r="J10" s="56"/>
      <c r="K10" s="3" t="s">
        <v>1</v>
      </c>
      <c r="L10" s="104">
        <v>1456</v>
      </c>
      <c r="M10" s="106"/>
    </row>
    <row r="11" spans="1:22" ht="30" customHeight="1" x14ac:dyDescent="0.25">
      <c r="B11" s="87"/>
      <c r="C11" s="2" t="s">
        <v>10</v>
      </c>
      <c r="D11" s="100">
        <v>1896</v>
      </c>
      <c r="E11" s="101"/>
      <c r="F11" s="15"/>
      <c r="G11" s="2" t="s">
        <v>10</v>
      </c>
      <c r="H11" s="38">
        <v>1896</v>
      </c>
      <c r="I11" s="49">
        <v>648</v>
      </c>
      <c r="J11" s="56"/>
      <c r="K11" s="10" t="s">
        <v>3</v>
      </c>
      <c r="L11" s="100">
        <v>2149.89</v>
      </c>
      <c r="M11" s="133"/>
      <c r="O11" s="78"/>
      <c r="Q11" s="33"/>
    </row>
    <row r="12" spans="1:22" ht="30" customHeight="1" x14ac:dyDescent="0.25">
      <c r="B12" s="87"/>
      <c r="C12" s="42" t="s">
        <v>20</v>
      </c>
      <c r="D12" s="104">
        <v>1206</v>
      </c>
      <c r="E12" s="105"/>
      <c r="F12" s="15"/>
      <c r="G12" s="42" t="s">
        <v>53</v>
      </c>
      <c r="H12" s="104">
        <v>445</v>
      </c>
      <c r="I12" s="105"/>
      <c r="J12" s="57"/>
      <c r="K12" s="40" t="s">
        <v>5</v>
      </c>
      <c r="L12" s="104">
        <v>558.77</v>
      </c>
      <c r="M12" s="106"/>
    </row>
    <row r="13" spans="1:22" ht="30" customHeight="1" x14ac:dyDescent="0.25">
      <c r="B13" s="87"/>
      <c r="C13" s="39" t="s">
        <v>6</v>
      </c>
      <c r="D13" s="117">
        <f>D12+D11+D10+D9+D8</f>
        <v>6256.06</v>
      </c>
      <c r="E13" s="119"/>
      <c r="F13" s="16"/>
      <c r="G13" s="39" t="s">
        <v>6</v>
      </c>
      <c r="H13" s="117">
        <f>H12+H11+I11+I10+H10+H9+I9+I8+H8</f>
        <v>7539.130000000001</v>
      </c>
      <c r="I13" s="118"/>
      <c r="J13" s="58"/>
      <c r="K13" s="39" t="s">
        <v>6</v>
      </c>
      <c r="L13" s="115">
        <f>L12+L11+L10+L9+L8</f>
        <v>6131.66</v>
      </c>
      <c r="M13" s="116"/>
      <c r="O13" s="78"/>
      <c r="P13" s="80"/>
      <c r="Q13" s="78"/>
    </row>
    <row r="14" spans="1:22" x14ac:dyDescent="0.25">
      <c r="B14" s="32"/>
      <c r="J14" s="45"/>
    </row>
    <row r="15" spans="1:22" s="6" customFormat="1" ht="62.25" customHeight="1" x14ac:dyDescent="0.25">
      <c r="B15" s="91" t="s">
        <v>7</v>
      </c>
      <c r="C15" s="88" t="s">
        <v>57</v>
      </c>
      <c r="D15" s="88"/>
      <c r="E15" s="88"/>
      <c r="F15" s="88"/>
      <c r="G15" s="88"/>
      <c r="H15" s="88"/>
      <c r="I15" s="93"/>
      <c r="M15" s="79"/>
      <c r="O15" s="79"/>
      <c r="P15" s="79"/>
    </row>
    <row r="16" spans="1:22" ht="75" customHeight="1" x14ac:dyDescent="0.25">
      <c r="A16" s="6"/>
      <c r="B16" s="87"/>
      <c r="C16" s="94" t="s">
        <v>52</v>
      </c>
      <c r="D16" s="95"/>
      <c r="E16" s="96"/>
      <c r="F16" s="20"/>
      <c r="G16" s="97" t="s">
        <v>22</v>
      </c>
      <c r="H16" s="98"/>
      <c r="I16" s="99"/>
      <c r="L16" s="27"/>
      <c r="O16" s="27"/>
      <c r="Q16" s="27"/>
    </row>
    <row r="17" spans="2:12" ht="30" customHeight="1" x14ac:dyDescent="0.25">
      <c r="B17" s="87"/>
      <c r="C17" s="2" t="s">
        <v>12</v>
      </c>
      <c r="D17" s="100">
        <v>244</v>
      </c>
      <c r="E17" s="101"/>
      <c r="F17" s="21"/>
      <c r="G17" s="2" t="s">
        <v>8</v>
      </c>
      <c r="H17" s="102">
        <v>761</v>
      </c>
      <c r="I17" s="103"/>
      <c r="L17" s="27"/>
    </row>
    <row r="18" spans="2:12" ht="30" customHeight="1" x14ac:dyDescent="0.25">
      <c r="B18" s="87"/>
      <c r="C18" s="3" t="s">
        <v>13</v>
      </c>
      <c r="D18" s="104">
        <v>740.58</v>
      </c>
      <c r="E18" s="105"/>
      <c r="F18" s="22"/>
      <c r="G18" s="3" t="s">
        <v>1</v>
      </c>
      <c r="H18" s="104">
        <v>1372.8</v>
      </c>
      <c r="I18" s="106"/>
    </row>
    <row r="19" spans="2:12" ht="30" customHeight="1" x14ac:dyDescent="0.25">
      <c r="B19" s="87"/>
      <c r="C19" s="4" t="s">
        <v>0</v>
      </c>
      <c r="D19" s="100">
        <v>805.92</v>
      </c>
      <c r="E19" s="101"/>
      <c r="F19" s="23"/>
      <c r="G19" s="4" t="s">
        <v>14</v>
      </c>
      <c r="H19" s="100">
        <v>1353.87</v>
      </c>
      <c r="I19" s="122"/>
    </row>
    <row r="20" spans="2:12" ht="30" customHeight="1" x14ac:dyDescent="0.25">
      <c r="B20" s="87"/>
      <c r="C20" s="5" t="s">
        <v>2</v>
      </c>
      <c r="D20" s="104">
        <v>1056</v>
      </c>
      <c r="E20" s="105"/>
      <c r="F20" s="24"/>
      <c r="G20" s="5" t="s">
        <v>15</v>
      </c>
      <c r="H20" s="104">
        <v>322.3</v>
      </c>
      <c r="I20" s="106"/>
    </row>
    <row r="21" spans="2:12" s="6" customFormat="1" ht="29.25" customHeight="1" x14ac:dyDescent="0.25">
      <c r="B21" s="87"/>
      <c r="C21" s="10" t="s">
        <v>4</v>
      </c>
      <c r="D21" s="123">
        <v>1596</v>
      </c>
      <c r="E21" s="124"/>
      <c r="F21" s="25"/>
      <c r="G21" s="10" t="s">
        <v>9</v>
      </c>
      <c r="H21" s="100">
        <v>82.96</v>
      </c>
      <c r="I21" s="122"/>
    </row>
    <row r="22" spans="2:12" s="6" customFormat="1" ht="30" customHeight="1" x14ac:dyDescent="0.25">
      <c r="B22" s="92"/>
      <c r="C22" s="9" t="s">
        <v>6</v>
      </c>
      <c r="D22" s="89">
        <f>D21+D20+D19+D18+D17</f>
        <v>4442.5</v>
      </c>
      <c r="E22" s="90"/>
      <c r="F22" s="26"/>
      <c r="G22" s="9" t="s">
        <v>6</v>
      </c>
      <c r="H22" s="120">
        <f>H21+H20+H19+H18+H17</f>
        <v>3892.93</v>
      </c>
      <c r="I22" s="121"/>
      <c r="K22" s="79"/>
    </row>
    <row r="23" spans="2:12" s="7" customFormat="1" ht="95.25" customHeight="1" x14ac:dyDescent="0.25">
      <c r="C23" s="6"/>
      <c r="D23" s="80"/>
      <c r="E23" s="6"/>
      <c r="F23" s="6"/>
      <c r="G23" s="6"/>
      <c r="H23" s="6"/>
      <c r="I23" s="6"/>
    </row>
    <row r="24" spans="2:12" s="6" customFormat="1" x14ac:dyDescent="0.25">
      <c r="C24"/>
      <c r="D24" s="27"/>
    </row>
    <row r="25" spans="2:12" s="6" customFormat="1" x14ac:dyDescent="0.25">
      <c r="B25"/>
      <c r="C25"/>
      <c r="D25" s="78"/>
      <c r="E25" s="79"/>
      <c r="H25" s="79"/>
    </row>
    <row r="26" spans="2:12" s="6" customFormat="1" x14ac:dyDescent="0.25">
      <c r="C26"/>
      <c r="D26" s="80"/>
      <c r="E26" s="79"/>
      <c r="H26" s="79"/>
    </row>
    <row r="27" spans="2:12" s="6" customFormat="1" x14ac:dyDescent="0.25">
      <c r="D27" s="79"/>
      <c r="E27" s="79"/>
      <c r="H27" s="79"/>
    </row>
    <row r="28" spans="2:12" s="6" customFormat="1" x14ac:dyDescent="0.25"/>
    <row r="29" spans="2:12" s="6" customFormat="1" x14ac:dyDescent="0.25"/>
    <row r="30" spans="2:12" s="6" customFormat="1" x14ac:dyDescent="0.25"/>
    <row r="31" spans="2:12" s="6" customFormat="1" x14ac:dyDescent="0.25"/>
    <row r="32" spans="2:12" s="6" customFormat="1" x14ac:dyDescent="0.25"/>
    <row r="33" spans="3:9" s="6" customFormat="1" x14ac:dyDescent="0.25"/>
    <row r="34" spans="3:9" s="6" customFormat="1" x14ac:dyDescent="0.25">
      <c r="C34"/>
      <c r="D34"/>
      <c r="E34"/>
      <c r="F34"/>
      <c r="G34"/>
      <c r="H34"/>
      <c r="I34"/>
    </row>
    <row r="39" spans="3:9" ht="15" customHeight="1" x14ac:dyDescent="0.25"/>
  </sheetData>
  <mergeCells count="37">
    <mergeCell ref="G6:I6"/>
    <mergeCell ref="K6:M6"/>
    <mergeCell ref="L7:M7"/>
    <mergeCell ref="L10:M10"/>
    <mergeCell ref="L11:M11"/>
    <mergeCell ref="L8:M8"/>
    <mergeCell ref="L9:M9"/>
    <mergeCell ref="H22:I22"/>
    <mergeCell ref="D19:E19"/>
    <mergeCell ref="H19:I19"/>
    <mergeCell ref="D20:E20"/>
    <mergeCell ref="H20:I20"/>
    <mergeCell ref="D21:E21"/>
    <mergeCell ref="H21:I21"/>
    <mergeCell ref="D8:E8"/>
    <mergeCell ref="L13:M13"/>
    <mergeCell ref="D12:E12"/>
    <mergeCell ref="L12:M12"/>
    <mergeCell ref="H12:I12"/>
    <mergeCell ref="H13:I13"/>
    <mergeCell ref="D13:E13"/>
    <mergeCell ref="B5:B13"/>
    <mergeCell ref="C5:I5"/>
    <mergeCell ref="D22:E22"/>
    <mergeCell ref="B15:B22"/>
    <mergeCell ref="C15:I15"/>
    <mergeCell ref="C16:E16"/>
    <mergeCell ref="G16:I16"/>
    <mergeCell ref="D17:E17"/>
    <mergeCell ref="H17:I17"/>
    <mergeCell ref="D18:E18"/>
    <mergeCell ref="H18:I18"/>
    <mergeCell ref="D11:E11"/>
    <mergeCell ref="D10:E10"/>
    <mergeCell ref="D9:E9"/>
    <mergeCell ref="D7:E7"/>
    <mergeCell ref="C6:E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842"/>
  <sheetViews>
    <sheetView workbookViewId="0"/>
  </sheetViews>
  <sheetFormatPr baseColWidth="10" defaultRowHeight="15" x14ac:dyDescent="0.25"/>
  <cols>
    <col min="2" max="2" width="18.7109375" customWidth="1"/>
    <col min="3" max="3" width="55.7109375" customWidth="1"/>
    <col min="4" max="4" width="27.7109375" customWidth="1"/>
  </cols>
  <sheetData>
    <row r="1" spans="1:98" x14ac:dyDescent="0.2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row>
    <row r="2" spans="1:98" ht="30.75" x14ac:dyDescent="0.55000000000000004">
      <c r="A2" s="6"/>
      <c r="B2" s="36" t="s">
        <v>46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row>
    <row r="3" spans="1:98" ht="20.25" x14ac:dyDescent="0.35">
      <c r="A3" s="6"/>
      <c r="B3" s="35" t="s">
        <v>23</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row>
    <row r="4" spans="1:98" ht="6" customHeight="1" x14ac:dyDescent="0.2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row>
    <row r="5" spans="1:98" ht="45" customHeight="1" x14ac:dyDescent="0.25">
      <c r="A5" s="6"/>
      <c r="B5" s="66" t="s">
        <v>24</v>
      </c>
      <c r="C5" s="67" t="s">
        <v>39</v>
      </c>
      <c r="D5" s="68" t="s">
        <v>37</v>
      </c>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row>
    <row r="6" spans="1:98" ht="48" customHeight="1" x14ac:dyDescent="0.25">
      <c r="A6" s="6"/>
      <c r="B6" s="41" t="s">
        <v>25</v>
      </c>
      <c r="C6" s="69" t="s">
        <v>27</v>
      </c>
      <c r="D6" s="70" t="s">
        <v>26</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row>
    <row r="7" spans="1:98" ht="96" customHeight="1" x14ac:dyDescent="0.25">
      <c r="A7" s="6"/>
      <c r="B7" s="71" t="s">
        <v>28</v>
      </c>
      <c r="C7" s="72" t="s">
        <v>54</v>
      </c>
      <c r="D7" s="73" t="s">
        <v>29</v>
      </c>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row>
    <row r="8" spans="1:98" ht="93" customHeight="1" x14ac:dyDescent="0.25">
      <c r="A8" s="6"/>
      <c r="B8" s="41" t="s">
        <v>5</v>
      </c>
      <c r="C8" s="82" t="s">
        <v>55</v>
      </c>
      <c r="D8" s="74" t="s">
        <v>50</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row>
    <row r="9" spans="1:98" ht="57" customHeight="1" x14ac:dyDescent="0.25">
      <c r="A9" s="6"/>
      <c r="B9" s="75" t="s">
        <v>38</v>
      </c>
      <c r="C9" s="72" t="s">
        <v>61</v>
      </c>
      <c r="D9" s="81" t="s">
        <v>40</v>
      </c>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row>
    <row r="10" spans="1:98" ht="207.75" customHeight="1" x14ac:dyDescent="0.25">
      <c r="A10" s="6"/>
      <c r="B10" s="41" t="s">
        <v>4</v>
      </c>
      <c r="C10" s="69" t="s">
        <v>58</v>
      </c>
      <c r="D10" s="74" t="s">
        <v>48</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row>
    <row r="11" spans="1:98" ht="105" x14ac:dyDescent="0.25">
      <c r="A11" s="6"/>
      <c r="B11" s="71" t="s">
        <v>1</v>
      </c>
      <c r="C11" s="72" t="s">
        <v>60</v>
      </c>
      <c r="D11" s="73" t="s">
        <v>41</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row>
    <row r="12" spans="1:98" ht="300" x14ac:dyDescent="0.25">
      <c r="A12" s="6"/>
      <c r="B12" s="41" t="s">
        <v>3</v>
      </c>
      <c r="C12" s="69" t="s">
        <v>59</v>
      </c>
      <c r="D12" s="74" t="s">
        <v>49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row>
    <row r="13" spans="1:98" ht="93" customHeight="1" x14ac:dyDescent="0.25">
      <c r="A13" s="6"/>
      <c r="B13" s="75" t="s">
        <v>15</v>
      </c>
      <c r="C13" s="72" t="s">
        <v>43</v>
      </c>
      <c r="D13" s="81" t="s">
        <v>45</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row>
    <row r="14" spans="1:98" ht="51" customHeight="1" x14ac:dyDescent="0.25">
      <c r="A14" s="6"/>
      <c r="B14" s="83" t="s">
        <v>9</v>
      </c>
      <c r="C14" s="84" t="s">
        <v>42</v>
      </c>
      <c r="D14" s="85" t="s">
        <v>44</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row>
    <row r="15" spans="1:98" x14ac:dyDescent="0.25">
      <c r="A15" s="6"/>
      <c r="B15" s="61"/>
      <c r="C15" s="64"/>
      <c r="D15" s="5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row>
    <row r="16" spans="1:98" x14ac:dyDescent="0.25">
      <c r="A16" s="6"/>
      <c r="B16" s="61"/>
      <c r="C16" s="64"/>
      <c r="D16" s="59"/>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row>
    <row r="17" spans="1:98" x14ac:dyDescent="0.25">
      <c r="A17" s="6"/>
      <c r="B17" s="61"/>
      <c r="C17" s="64"/>
      <c r="D17" s="59"/>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row>
    <row r="18" spans="1:98" x14ac:dyDescent="0.25">
      <c r="A18" s="6"/>
      <c r="B18" s="61"/>
      <c r="C18" s="64"/>
      <c r="D18" s="59"/>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row>
    <row r="19" spans="1:98" x14ac:dyDescent="0.25">
      <c r="A19" s="6"/>
      <c r="B19" s="61"/>
      <c r="C19" s="64"/>
      <c r="D19" s="59"/>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row>
    <row r="20" spans="1:98" x14ac:dyDescent="0.25">
      <c r="A20" s="6"/>
      <c r="B20" s="61"/>
      <c r="C20" s="64"/>
      <c r="D20" s="59"/>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row>
    <row r="21" spans="1:98" x14ac:dyDescent="0.25">
      <c r="A21" s="6"/>
      <c r="B21" s="61"/>
      <c r="C21" s="64"/>
      <c r="D21" s="59"/>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row>
    <row r="22" spans="1:98" x14ac:dyDescent="0.25">
      <c r="A22" s="6"/>
      <c r="B22" s="61"/>
      <c r="C22" s="64"/>
      <c r="D22" s="59"/>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row>
    <row r="23" spans="1:98" x14ac:dyDescent="0.25">
      <c r="A23" s="6"/>
      <c r="B23" s="61"/>
      <c r="C23" s="64"/>
      <c r="D23" s="59"/>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row>
    <row r="24" spans="1:98" x14ac:dyDescent="0.25">
      <c r="A24" s="6"/>
      <c r="B24" s="61"/>
      <c r="C24" s="64"/>
      <c r="D24" s="59"/>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row>
    <row r="25" spans="1:98" x14ac:dyDescent="0.25">
      <c r="A25" s="6"/>
      <c r="B25" s="61"/>
      <c r="C25" s="64"/>
      <c r="D25" s="59"/>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row>
    <row r="26" spans="1:98" x14ac:dyDescent="0.25">
      <c r="A26" s="6"/>
      <c r="B26" s="61"/>
      <c r="C26" s="64"/>
      <c r="D26" s="59"/>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row>
    <row r="27" spans="1:98" x14ac:dyDescent="0.25">
      <c r="A27" s="6"/>
      <c r="B27" s="61"/>
      <c r="C27" s="64"/>
      <c r="D27" s="59"/>
      <c r="E27" s="6"/>
      <c r="F27" s="6"/>
      <c r="G27" s="65"/>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row>
    <row r="28" spans="1:98" x14ac:dyDescent="0.25">
      <c r="A28" s="6"/>
      <c r="B28" s="61"/>
      <c r="C28" s="64"/>
      <c r="D28" s="59"/>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row>
    <row r="29" spans="1:98" x14ac:dyDescent="0.25">
      <c r="A29" s="6"/>
      <c r="B29" s="61"/>
      <c r="C29" s="64"/>
      <c r="D29" s="59"/>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row>
    <row r="30" spans="1:98" x14ac:dyDescent="0.25">
      <c r="A30" s="6"/>
      <c r="B30" s="61"/>
      <c r="C30" s="64"/>
      <c r="D30" s="59"/>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row>
    <row r="31" spans="1:98" x14ac:dyDescent="0.25">
      <c r="A31" s="6"/>
      <c r="B31" s="61"/>
      <c r="C31" s="64"/>
      <c r="D31" s="59"/>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row>
    <row r="32" spans="1:98" x14ac:dyDescent="0.25">
      <c r="A32" s="6"/>
      <c r="B32" s="61"/>
      <c r="C32" s="64"/>
      <c r="D32" s="59"/>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row>
    <row r="33" spans="1:98" x14ac:dyDescent="0.25">
      <c r="A33" s="6"/>
      <c r="B33" s="62"/>
      <c r="C33" s="63"/>
      <c r="D33" s="60"/>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row>
    <row r="34" spans="1:98" x14ac:dyDescent="0.25">
      <c r="A34" s="6"/>
      <c r="B34" s="63"/>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row>
    <row r="35" spans="1:98"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row>
    <row r="36" spans="1:98"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row>
    <row r="37" spans="1:98"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row>
    <row r="38" spans="1:98"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row>
    <row r="39" spans="1:98"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row>
    <row r="40" spans="1:98"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row>
    <row r="41" spans="1:98"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row>
    <row r="42" spans="1:98"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row>
    <row r="43" spans="1:98"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row>
    <row r="44" spans="1:98"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row>
    <row r="45" spans="1:98"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row>
    <row r="46" spans="1:98"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row>
    <row r="47" spans="1:98"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row>
    <row r="48" spans="1:98"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row>
    <row r="49" spans="1:98"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row>
    <row r="50" spans="1:98"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row>
    <row r="51" spans="1:98"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row>
    <row r="52" spans="1:98"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row>
    <row r="53" spans="1:98"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row>
    <row r="54" spans="1:98"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row>
    <row r="55" spans="1:98"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row>
    <row r="56" spans="1:98"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row>
    <row r="57" spans="1:98"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row>
    <row r="58" spans="1:98"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row>
    <row r="59" spans="1:98"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row>
    <row r="60" spans="1:98"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row>
    <row r="61" spans="1:98"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row>
    <row r="62" spans="1:98"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row>
    <row r="63" spans="1:98"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row>
    <row r="64" spans="1:98"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row>
    <row r="65" spans="1:98"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row>
    <row r="66" spans="1:98"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row>
    <row r="67" spans="1:98"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row>
    <row r="68" spans="1:98"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row>
    <row r="69" spans="1:98"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row>
    <row r="70" spans="1:98"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row>
    <row r="71" spans="1:98"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row>
    <row r="72" spans="1:98"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row>
    <row r="73" spans="1:98"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row>
    <row r="74" spans="1:98"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row>
    <row r="75" spans="1:98"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row>
    <row r="76" spans="1:98"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row>
    <row r="77" spans="1:98"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row>
    <row r="78" spans="1:98"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row>
    <row r="79" spans="1:98"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row>
    <row r="80" spans="1:98"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row>
    <row r="81" spans="1:98"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row>
    <row r="82" spans="1:98"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row>
    <row r="83" spans="1:98"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row>
    <row r="84" spans="1:98"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row>
    <row r="85" spans="1:98"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row>
    <row r="86" spans="1:98"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row>
    <row r="87" spans="1:98"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row>
    <row r="88" spans="1:98"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row>
    <row r="89" spans="1:98"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row>
    <row r="90" spans="1:98"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row>
    <row r="91" spans="1:98"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row>
    <row r="92" spans="1:98"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row>
    <row r="93" spans="1:98"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row>
    <row r="94" spans="1:98"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row>
    <row r="95" spans="1:98"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row>
    <row r="96" spans="1:98"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row>
    <row r="97" spans="1:98"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row>
    <row r="98" spans="1:98"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row>
    <row r="99" spans="1:98"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row>
    <row r="100" spans="1:98"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row>
    <row r="101" spans="1:98"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row>
    <row r="102" spans="1:98"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row>
    <row r="103" spans="1:98"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row>
    <row r="104" spans="1:98"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row>
    <row r="105" spans="1:98"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row>
    <row r="106" spans="1:98"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row>
    <row r="107" spans="1:98"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row>
    <row r="108" spans="1:98"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row>
    <row r="109" spans="1:98"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row>
    <row r="110" spans="1:98"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row>
    <row r="111" spans="1:98"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row>
    <row r="112" spans="1:98"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row>
    <row r="113" spans="1:98"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row>
    <row r="114" spans="1:98"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row>
    <row r="115" spans="1:98"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row>
    <row r="116" spans="1:98"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row>
    <row r="117" spans="1:98"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row>
    <row r="118" spans="1:98"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row>
    <row r="119" spans="1:98"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row>
    <row r="120" spans="1:98"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row>
    <row r="121" spans="1:98"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row>
    <row r="122" spans="1:98"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row>
    <row r="123" spans="1:98"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row>
    <row r="124" spans="1:98"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row>
    <row r="125" spans="1:98"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row>
    <row r="126" spans="1:98"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row>
    <row r="127" spans="1:98"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row>
    <row r="128" spans="1:98"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row>
    <row r="129" spans="1:98"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row>
    <row r="130" spans="1:98"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row>
    <row r="131" spans="1:98"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row>
    <row r="132" spans="1:98"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row>
    <row r="133" spans="1:98"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row>
    <row r="134" spans="1:98"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row>
    <row r="135" spans="1:98"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row>
    <row r="136" spans="1:98"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row>
    <row r="137" spans="1:98"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row>
    <row r="138" spans="1:98"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row>
    <row r="139" spans="1:98"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row>
    <row r="140" spans="1:98"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row>
    <row r="141" spans="1:98"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row>
    <row r="142" spans="1:98"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row>
    <row r="143" spans="1:98"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row>
    <row r="144" spans="1:98"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row>
    <row r="145" spans="1:98"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row>
    <row r="146" spans="1:98"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row>
    <row r="147" spans="1:98"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row>
    <row r="148" spans="1:98"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row>
    <row r="149" spans="1:98"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row>
    <row r="150" spans="1:98"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row>
    <row r="151" spans="1:98"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row>
    <row r="152" spans="1:98"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row>
    <row r="153" spans="1:98"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row>
    <row r="154" spans="1:98"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row>
    <row r="155" spans="1:98"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row>
    <row r="156" spans="1:98"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row>
    <row r="157" spans="1:98"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row>
    <row r="158" spans="1:98"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row>
    <row r="159" spans="1:98"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row>
    <row r="160" spans="1:98"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row>
    <row r="161" spans="1:98"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row>
    <row r="162" spans="1:98"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row>
    <row r="163" spans="1:98"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row>
    <row r="164" spans="1:98"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row>
    <row r="165" spans="1:98"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row>
    <row r="166" spans="1:98"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row>
    <row r="167" spans="1:98"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row>
    <row r="168" spans="1:98"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row>
    <row r="169" spans="1:98"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row>
    <row r="170" spans="1:98"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row>
    <row r="171" spans="1:98"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row>
    <row r="172" spans="1:98"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row>
    <row r="173" spans="1:98"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row>
    <row r="174" spans="1:98"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row>
    <row r="175" spans="1:98"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row>
    <row r="176" spans="1:98"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row>
    <row r="177" spans="1:98"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row>
    <row r="178" spans="1:98"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row>
    <row r="179" spans="1:98"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row>
    <row r="180" spans="1:98"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row>
    <row r="181" spans="1:98"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row>
    <row r="182" spans="1:98"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row>
    <row r="183" spans="1:98"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row>
    <row r="184" spans="1:98"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row>
    <row r="185" spans="1:98"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row>
    <row r="186" spans="1:98"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row>
    <row r="187" spans="1:98"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row>
    <row r="188" spans="1:98"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row>
    <row r="189" spans="1:98"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row>
    <row r="190" spans="1:98"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row>
    <row r="191" spans="1:98"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row>
    <row r="192" spans="1:98"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row>
    <row r="193" spans="1:98"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row>
    <row r="194" spans="1:98"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row>
    <row r="195" spans="1:98"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row>
    <row r="196" spans="1:98"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row>
    <row r="197" spans="1:98"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row>
    <row r="198" spans="1:98"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row>
    <row r="199" spans="1:98"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row>
    <row r="200" spans="1:98"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row>
    <row r="201" spans="1:98"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row>
    <row r="202" spans="1:98"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row>
    <row r="203" spans="1:98"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row>
    <row r="204" spans="1:98"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row>
    <row r="205" spans="1:98"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row>
    <row r="206" spans="1:98"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row>
    <row r="207" spans="1:98"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row>
    <row r="208" spans="1:98"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row>
    <row r="209" spans="1:98"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row>
    <row r="210" spans="1:98"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row>
    <row r="211" spans="1:98"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row>
    <row r="212" spans="1:98"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row>
    <row r="213" spans="1:98"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row>
    <row r="214" spans="1:98"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row>
    <row r="215" spans="1:98"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row>
    <row r="216" spans="1:98"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row>
    <row r="217" spans="1:98"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row>
    <row r="218" spans="1:98"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row>
    <row r="219" spans="1:98"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row>
    <row r="220" spans="1:98"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row>
    <row r="221" spans="1:98"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row>
    <row r="222" spans="1:98"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row>
    <row r="223" spans="1:98"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row>
    <row r="224" spans="1:98"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row>
    <row r="225" spans="1:98"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row>
    <row r="226" spans="1:98"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row>
    <row r="227" spans="1:98"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row>
    <row r="228" spans="1:98"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row>
    <row r="229" spans="1:98"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row>
    <row r="230" spans="1:98"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row>
    <row r="231" spans="1:98"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row>
    <row r="232" spans="1:98"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row>
    <row r="233" spans="1:98"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row>
    <row r="234" spans="1:98"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row>
    <row r="235" spans="1:98"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row>
    <row r="236" spans="1:98"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row>
    <row r="237" spans="1:98"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row>
    <row r="238" spans="1:98"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row>
    <row r="239" spans="1:98"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row>
    <row r="240" spans="1:98"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row>
    <row r="241" spans="1:98"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row>
    <row r="242" spans="1:98"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row>
    <row r="243" spans="1:98"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row>
    <row r="244" spans="1:98"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row>
    <row r="245" spans="1:98"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row>
    <row r="246" spans="1:98"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row>
    <row r="247" spans="1:98"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row>
    <row r="248" spans="1:98"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row>
    <row r="249" spans="1:98"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row>
    <row r="250" spans="1:98"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row>
    <row r="251" spans="1:98"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row>
    <row r="252" spans="1:98"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row>
    <row r="253" spans="1:98"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row>
    <row r="254" spans="1:98"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row>
    <row r="255" spans="1:98"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row>
    <row r="256" spans="1:98"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row>
    <row r="257" spans="1:98"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row>
    <row r="258" spans="1:98"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row>
    <row r="259" spans="1:98"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row>
    <row r="260" spans="1:98"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row>
    <row r="261" spans="1:98"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row>
    <row r="262" spans="1:98"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row>
    <row r="263" spans="1:98"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row>
    <row r="264" spans="1:98"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row>
    <row r="265" spans="1:98"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row>
    <row r="266" spans="1:98"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row>
    <row r="267" spans="1:98"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row>
    <row r="268" spans="1:98"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row>
    <row r="269" spans="1:98"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row>
    <row r="270" spans="1:98"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row>
    <row r="271" spans="1:98"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row>
    <row r="272" spans="1:98"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row>
    <row r="273" spans="1:98"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row>
    <row r="274" spans="1:98"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row>
    <row r="275" spans="1:98"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row>
    <row r="276" spans="1:98"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row>
    <row r="277" spans="1:98"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row>
    <row r="278" spans="1:98"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row>
    <row r="279" spans="1:98"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row>
    <row r="280" spans="1:98"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row>
    <row r="281" spans="1:98"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row>
    <row r="282" spans="1:98"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row>
    <row r="283" spans="1:98"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row>
    <row r="284" spans="1:98"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row>
    <row r="285" spans="1:98"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row>
    <row r="286" spans="1:98"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row>
    <row r="287" spans="1:98"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row>
    <row r="288" spans="1:98"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row>
    <row r="289" spans="1:98"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row>
    <row r="290" spans="1:98"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row>
    <row r="291" spans="1:98"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row>
    <row r="292" spans="1:98"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row>
    <row r="293" spans="1:98"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row>
    <row r="294" spans="1:98"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row>
    <row r="295" spans="1:98"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row>
    <row r="296" spans="1:98"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row>
    <row r="297" spans="1:98"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row>
    <row r="298" spans="1:98"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row>
    <row r="299" spans="1:98"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row>
    <row r="300" spans="1:98"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row>
    <row r="301" spans="1:98"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row>
    <row r="302" spans="1:98"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row>
    <row r="303" spans="1:98"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row>
    <row r="304" spans="1:98"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row>
    <row r="305" spans="1:98"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row>
    <row r="306" spans="1:98"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row>
    <row r="307" spans="1:98"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row>
    <row r="308" spans="1:98"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row>
    <row r="309" spans="1:98"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row>
    <row r="310" spans="1:98"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row>
    <row r="311" spans="1:98"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row>
    <row r="312" spans="1:98"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row>
    <row r="313" spans="1:98"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row>
    <row r="314" spans="1:98"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row>
    <row r="315" spans="1:98"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row>
    <row r="316" spans="1:98"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row>
    <row r="317" spans="1:98"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row>
    <row r="318" spans="1:98"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row>
    <row r="319" spans="1:98"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row>
    <row r="320" spans="1:98"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row>
    <row r="321" spans="1:98"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row>
    <row r="322" spans="1:98"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row>
    <row r="323" spans="1:98"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row>
    <row r="324" spans="1:98"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row>
    <row r="325" spans="1:98"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row>
    <row r="326" spans="1:98"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row>
    <row r="327" spans="1:98"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row>
    <row r="328" spans="1:98"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row>
    <row r="329" spans="1:98"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row>
    <row r="330" spans="1:98"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row>
    <row r="331" spans="1:98"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row>
    <row r="332" spans="1:98"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row>
    <row r="333" spans="1:98"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row>
    <row r="334" spans="1:98"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row>
    <row r="335" spans="1:98"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row>
    <row r="336" spans="1:98"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row>
    <row r="337" spans="1:98"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row>
    <row r="338" spans="1:98"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row>
    <row r="339" spans="1:98"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row>
    <row r="340" spans="1:98"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row>
    <row r="341" spans="1:98"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row>
    <row r="342" spans="1:98"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row>
    <row r="343" spans="1:98"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row>
    <row r="344" spans="1:98"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row>
    <row r="345" spans="1:98"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row>
    <row r="346" spans="1:98"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row>
    <row r="347" spans="1:98"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row>
    <row r="348" spans="1:98"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row>
    <row r="349" spans="1:98"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row>
    <row r="350" spans="1:98"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row>
    <row r="351" spans="1:98"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row>
    <row r="352" spans="1:98"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row>
    <row r="353" spans="1:98"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row>
    <row r="354" spans="1:98"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row>
    <row r="355" spans="1:98"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row>
    <row r="356" spans="1:98"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row>
    <row r="357" spans="1:98"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row>
    <row r="358" spans="1:98"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row>
    <row r="359" spans="1:98"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row>
    <row r="360" spans="1:98"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row>
    <row r="361" spans="1:98"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row>
    <row r="362" spans="1:98"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row>
    <row r="363" spans="1:98"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row>
    <row r="364" spans="1:98"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row>
    <row r="365" spans="1:98"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row>
    <row r="366" spans="1:98"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row>
    <row r="367" spans="1:98"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row>
    <row r="368" spans="1:98"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row>
    <row r="369" spans="1:98"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row>
    <row r="370" spans="1:98"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row>
    <row r="371" spans="1:98"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row>
    <row r="372" spans="1:98"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row>
    <row r="373" spans="1:98"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row>
    <row r="374" spans="1:98"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row>
    <row r="375" spans="1:98"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row>
    <row r="376" spans="1:98"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row>
    <row r="377" spans="1:98"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row>
    <row r="378" spans="1:98"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row>
    <row r="379" spans="1:98"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row>
    <row r="380" spans="1:98"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row>
    <row r="381" spans="1:98"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row>
    <row r="382" spans="1:98"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row>
    <row r="383" spans="1:98"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row>
    <row r="384" spans="1:98"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row>
    <row r="385" spans="1:98"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row>
    <row r="386" spans="1:98"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row>
    <row r="387" spans="1:98"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row>
    <row r="388" spans="1:98"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row>
    <row r="389" spans="1:98"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row>
    <row r="390" spans="1:98"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row>
    <row r="391" spans="1:98"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row>
    <row r="392" spans="1:98"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row>
    <row r="393" spans="1:98"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row>
    <row r="394" spans="1:98"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row>
    <row r="395" spans="1:98"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row>
    <row r="396" spans="1:98"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row>
    <row r="397" spans="1:98"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row>
    <row r="398" spans="1:98"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row>
    <row r="399" spans="1:98"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row>
    <row r="400" spans="1:98"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row>
    <row r="401" spans="1:98"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row>
    <row r="402" spans="1:98"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row>
    <row r="403" spans="1:98"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row>
    <row r="404" spans="1:98"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row>
    <row r="405" spans="1:98"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row>
    <row r="406" spans="1:98"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row>
    <row r="407" spans="1:98"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row>
    <row r="408" spans="1:98"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row>
    <row r="409" spans="1:98"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row>
    <row r="410" spans="1:98"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row>
    <row r="411" spans="1:98"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row>
    <row r="412" spans="1:98"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row>
    <row r="413" spans="1:98"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row>
    <row r="414" spans="1:98"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row>
    <row r="415" spans="1:98"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row>
    <row r="416" spans="1:98"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row>
    <row r="417" spans="1:98"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row>
    <row r="418" spans="1:98"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row>
    <row r="419" spans="1:98"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row>
    <row r="420" spans="1:98"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row>
    <row r="421" spans="1:98"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row>
    <row r="422" spans="1:98"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row>
    <row r="423" spans="1:98"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row>
    <row r="424" spans="1:98"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row>
    <row r="425" spans="1:98"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row>
    <row r="426" spans="1:98"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row>
    <row r="427" spans="1:98"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row>
    <row r="428" spans="1:98"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row>
    <row r="429" spans="1:98"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row>
    <row r="430" spans="1:98"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row>
    <row r="431" spans="1:98"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row>
    <row r="432" spans="1:98"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row>
    <row r="433" spans="1:98"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row>
    <row r="434" spans="1:98"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row>
    <row r="435" spans="1:98"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row>
    <row r="436" spans="1:98"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row>
    <row r="437" spans="1:98"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row>
    <row r="438" spans="1:98"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row>
    <row r="439" spans="1:98"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row>
    <row r="440" spans="1:98"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row>
    <row r="441" spans="1:98"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row>
    <row r="442" spans="1:98"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row>
    <row r="443" spans="1:98"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row>
    <row r="444" spans="1:98"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row>
    <row r="445" spans="1:98"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row>
    <row r="446" spans="1:98"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row>
    <row r="447" spans="1:98"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row>
    <row r="448" spans="1:98"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row>
    <row r="449" spans="1:98"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row>
    <row r="450" spans="1:98"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row>
    <row r="451" spans="1:98"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row>
    <row r="452" spans="1:98"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row>
    <row r="453" spans="1:98"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row>
    <row r="454" spans="1:98"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row>
    <row r="455" spans="1:98"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row>
    <row r="456" spans="1:98"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row>
    <row r="457" spans="1:98"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row>
    <row r="458" spans="1:98"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row>
    <row r="459" spans="1:98"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row>
    <row r="460" spans="1:98"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row>
    <row r="461" spans="1:98"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row>
    <row r="462" spans="1:98"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row>
    <row r="463" spans="1:98"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row>
    <row r="464" spans="1:98"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row>
    <row r="465" spans="1:98"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row>
    <row r="466" spans="1:98"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row>
    <row r="467" spans="1:98"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row>
    <row r="468" spans="1:98"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row>
    <row r="469" spans="1:98"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row>
    <row r="470" spans="1:98"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row>
    <row r="471" spans="1:98"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row>
    <row r="472" spans="1:98"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row>
    <row r="473" spans="1:98"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row>
    <row r="474" spans="1:98"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row>
    <row r="475" spans="1:98"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row>
    <row r="476" spans="1:98"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row>
    <row r="477" spans="1:98"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row>
    <row r="478" spans="1:98"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row>
    <row r="479" spans="1:98"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row>
    <row r="480" spans="1:98"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row>
    <row r="481" spans="1:98"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row>
    <row r="482" spans="1:98"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row>
    <row r="483" spans="1:98"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row>
    <row r="484" spans="1:98"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row>
    <row r="485" spans="1:98"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row>
    <row r="486" spans="1:98"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row>
    <row r="487" spans="1:98"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row>
    <row r="488" spans="1:98"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row>
    <row r="489" spans="1:98"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row>
    <row r="490" spans="1:98"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row>
    <row r="491" spans="1:98"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row>
    <row r="492" spans="1:98"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row>
    <row r="493" spans="1:98"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row>
    <row r="494" spans="1:98"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row>
    <row r="495" spans="1:98"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row>
    <row r="496" spans="1:98"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row>
    <row r="497" spans="1:98"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row>
    <row r="498" spans="1:98"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row>
    <row r="499" spans="1:98"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row>
    <row r="500" spans="1:98"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row>
    <row r="501" spans="1:98"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row>
    <row r="502" spans="1:98"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row>
    <row r="503" spans="1:98"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row>
    <row r="504" spans="1:98"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row>
    <row r="505" spans="1:98"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row>
    <row r="506" spans="1:98"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row>
    <row r="507" spans="1:98"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row>
    <row r="508" spans="1:98"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row>
    <row r="509" spans="1:98"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row>
    <row r="510" spans="1:98"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row>
    <row r="511" spans="1:98"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row>
    <row r="512" spans="1:98"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row>
    <row r="513" spans="1:98"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row>
    <row r="514" spans="1:98"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row>
    <row r="515" spans="1:98"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row>
    <row r="516" spans="1:98"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row>
    <row r="517" spans="1:98"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row>
    <row r="518" spans="1:98"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row>
    <row r="519" spans="1:98"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row>
    <row r="520" spans="1:98"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row>
    <row r="521" spans="1:98"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row>
    <row r="522" spans="1:98"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row>
    <row r="523" spans="1:98"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row>
    <row r="524" spans="1:98"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row>
    <row r="525" spans="1:98"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row>
    <row r="526" spans="1:98"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row>
    <row r="527" spans="1:98"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row>
    <row r="528" spans="1:98"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row>
    <row r="529" spans="1:98"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row>
    <row r="530" spans="1:98"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row>
    <row r="531" spans="1:98"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row>
    <row r="532" spans="1:98"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row>
    <row r="533" spans="1:98"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row>
    <row r="534" spans="1:98"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row>
    <row r="535" spans="1:98"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row>
    <row r="536" spans="1:98"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row>
    <row r="537" spans="1:98"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row>
    <row r="538" spans="1:98"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row>
    <row r="539" spans="1:98"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row>
    <row r="540" spans="1:98"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row>
    <row r="541" spans="1:98"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row>
    <row r="542" spans="1:98"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row>
    <row r="543" spans="1:98"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row>
    <row r="544" spans="1:98"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row>
    <row r="545" spans="1:98"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row>
    <row r="546" spans="1:98"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row>
    <row r="547" spans="1:98"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row>
    <row r="548" spans="1:98"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row>
    <row r="549" spans="1:98"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row>
    <row r="550" spans="1:98"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row>
    <row r="551" spans="1:98"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row>
    <row r="552" spans="1:98"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row>
    <row r="553" spans="1:98"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row>
    <row r="554" spans="1:98"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row>
    <row r="555" spans="1:98"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row>
    <row r="556" spans="1:98"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row>
    <row r="557" spans="1:98"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row>
    <row r="558" spans="1:98"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row>
    <row r="559" spans="1:98"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row>
    <row r="560" spans="1:98"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row>
    <row r="561" spans="1:98"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row>
    <row r="562" spans="1:98"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row>
    <row r="563" spans="1:98"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row>
    <row r="564" spans="1:98"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row>
    <row r="565" spans="1:98"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row>
    <row r="566" spans="1:98"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row>
    <row r="567" spans="1:98"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row>
    <row r="568" spans="1:98"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row>
    <row r="569" spans="1:98"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row>
    <row r="570" spans="1:98"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row>
    <row r="571" spans="1:98"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row>
    <row r="572" spans="1:98"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row>
    <row r="573" spans="1:98"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row>
    <row r="574" spans="1:98"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row>
    <row r="575" spans="1:98"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row>
    <row r="576" spans="1:98"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row>
    <row r="577" spans="1:98"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row>
    <row r="578" spans="1:98"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row>
    <row r="579" spans="1:98"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row>
    <row r="580" spans="1:98"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row>
    <row r="581" spans="1:98"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row>
    <row r="582" spans="1:98"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row>
    <row r="583" spans="1:98"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row>
    <row r="584" spans="1:98"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row>
    <row r="585" spans="1:98"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row>
    <row r="586" spans="1:98"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row>
    <row r="587" spans="1:98"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row>
    <row r="588" spans="1:98"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row>
    <row r="589" spans="1:98"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row>
    <row r="590" spans="1:98"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row>
    <row r="591" spans="1:98"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row>
    <row r="592" spans="1:98"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row>
    <row r="593" spans="1:98"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row>
    <row r="594" spans="1:98"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row>
    <row r="595" spans="1:98"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row>
    <row r="596" spans="1:98"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row>
    <row r="597" spans="1:98"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row>
    <row r="598" spans="1:98"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row>
    <row r="599" spans="1:98"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row>
    <row r="600" spans="1:98"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row>
    <row r="601" spans="1:98"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row>
    <row r="602" spans="1:98"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row>
    <row r="603" spans="1:98"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row>
    <row r="604" spans="1:98"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row>
    <row r="605" spans="1:98"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row>
    <row r="606" spans="1:98"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row>
    <row r="607" spans="1:98"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row>
    <row r="608" spans="1:98"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row>
    <row r="609" spans="1:98"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row>
    <row r="610" spans="1:98"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row>
    <row r="611" spans="1:98"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row>
    <row r="612" spans="1:98"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row>
    <row r="613" spans="1:98"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row>
    <row r="614" spans="1:98"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row>
    <row r="615" spans="1:98"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row>
    <row r="616" spans="1:98"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row>
    <row r="617" spans="1:98"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row>
    <row r="618" spans="1:98"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row>
    <row r="619" spans="1:98"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row>
    <row r="620" spans="1:98"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row>
    <row r="621" spans="1:98"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row>
    <row r="622" spans="1:98"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row>
    <row r="623" spans="1:98"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row>
    <row r="624" spans="1:98"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row>
    <row r="625" spans="1:98"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row>
    <row r="626" spans="1:98"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row>
    <row r="627" spans="1:98"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row>
    <row r="628" spans="1:98"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row>
    <row r="629" spans="1:98"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row>
    <row r="630" spans="1:98"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row>
    <row r="631" spans="1:98"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row>
    <row r="632" spans="1:98"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row>
    <row r="633" spans="1:98"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row>
    <row r="634" spans="1:98"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row>
    <row r="635" spans="1:98"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row>
    <row r="636" spans="1:98"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row>
    <row r="637" spans="1:98"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row>
    <row r="638" spans="1:98"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row>
    <row r="639" spans="1:98"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row>
    <row r="640" spans="1:98"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row>
    <row r="641" spans="1:98"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row>
    <row r="642" spans="1:98"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row>
    <row r="643" spans="1:98"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row>
    <row r="644" spans="1:98"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row>
    <row r="645" spans="1:98"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row>
    <row r="646" spans="1:98"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row>
    <row r="647" spans="1:98"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row>
    <row r="648" spans="1:98"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row>
    <row r="649" spans="1:98"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row>
    <row r="650" spans="1:98"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row>
    <row r="651" spans="1:98"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row>
    <row r="652" spans="1:98"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row>
    <row r="653" spans="1:98"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row>
    <row r="654" spans="1:98"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row>
    <row r="655" spans="1:98"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row>
    <row r="656" spans="1:98"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row>
    <row r="657" spans="1:98"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row>
    <row r="658" spans="1:98"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row>
    <row r="659" spans="1:98"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row>
    <row r="660" spans="1:98"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row>
    <row r="661" spans="1:98"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row>
    <row r="662" spans="1:98"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row>
    <row r="663" spans="1:98"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row>
    <row r="664" spans="1:98"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row>
    <row r="665" spans="1:98"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row>
    <row r="666" spans="1:98"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row>
    <row r="667" spans="1:98"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row>
    <row r="668" spans="1:98"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row>
    <row r="669" spans="1:98"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row>
    <row r="670" spans="1:98"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row>
    <row r="671" spans="1:98"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row>
    <row r="672" spans="1:98"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row>
    <row r="673" spans="1:98"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row>
    <row r="674" spans="1:98"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row>
    <row r="675" spans="1:98"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row>
    <row r="676" spans="1:98"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row>
    <row r="677" spans="1:98"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row>
    <row r="678" spans="1:98"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row>
    <row r="679" spans="1:98"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row>
    <row r="680" spans="1:98"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row>
    <row r="681" spans="1:98"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row>
    <row r="682" spans="1:98"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row>
    <row r="683" spans="1:98"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row>
    <row r="684" spans="1:98"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row>
    <row r="685" spans="1:98"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row>
    <row r="686" spans="1:98"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row>
    <row r="687" spans="1:98"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row>
    <row r="688" spans="1:98"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row>
    <row r="689" spans="1:98"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row>
    <row r="690" spans="1:98"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row>
    <row r="691" spans="1:98"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row>
    <row r="692" spans="1:98"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row>
    <row r="693" spans="1:98"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row>
    <row r="694" spans="1:98"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row>
    <row r="695" spans="1:98"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row>
    <row r="696" spans="1:98"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row>
    <row r="697" spans="1:98"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row>
    <row r="698" spans="1:98"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row>
    <row r="699" spans="1:98"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row>
    <row r="700" spans="1:98"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row>
    <row r="701" spans="1:98"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row>
    <row r="702" spans="1:98"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row>
    <row r="703" spans="1:98"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row>
    <row r="704" spans="1:98"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c r="CN704" s="6"/>
      <c r="CO704" s="6"/>
      <c r="CP704" s="6"/>
      <c r="CQ704" s="6"/>
      <c r="CR704" s="6"/>
      <c r="CS704" s="6"/>
      <c r="CT704" s="6"/>
    </row>
    <row r="705" spans="1:98"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c r="CP705" s="6"/>
      <c r="CQ705" s="6"/>
      <c r="CR705" s="6"/>
      <c r="CS705" s="6"/>
      <c r="CT705" s="6"/>
    </row>
    <row r="706" spans="1:98"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c r="CP706" s="6"/>
      <c r="CQ706" s="6"/>
      <c r="CR706" s="6"/>
      <c r="CS706" s="6"/>
      <c r="CT706" s="6"/>
    </row>
    <row r="707" spans="1:98"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c r="CP707" s="6"/>
      <c r="CQ707" s="6"/>
      <c r="CR707" s="6"/>
      <c r="CS707" s="6"/>
      <c r="CT707" s="6"/>
    </row>
    <row r="708" spans="1:98"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row>
    <row r="709" spans="1:98"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c r="CP709" s="6"/>
      <c r="CQ709" s="6"/>
      <c r="CR709" s="6"/>
      <c r="CS709" s="6"/>
      <c r="CT709" s="6"/>
    </row>
    <row r="710" spans="1:98"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c r="CP710" s="6"/>
      <c r="CQ710" s="6"/>
      <c r="CR710" s="6"/>
      <c r="CS710" s="6"/>
      <c r="CT710" s="6"/>
    </row>
    <row r="711" spans="1:98"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c r="CN711" s="6"/>
      <c r="CO711" s="6"/>
      <c r="CP711" s="6"/>
      <c r="CQ711" s="6"/>
      <c r="CR711" s="6"/>
      <c r="CS711" s="6"/>
      <c r="CT711" s="6"/>
    </row>
    <row r="712" spans="1:98"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c r="CN712" s="6"/>
      <c r="CO712" s="6"/>
      <c r="CP712" s="6"/>
      <c r="CQ712" s="6"/>
      <c r="CR712" s="6"/>
      <c r="CS712" s="6"/>
      <c r="CT712" s="6"/>
    </row>
    <row r="713" spans="1:98"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c r="CP713" s="6"/>
      <c r="CQ713" s="6"/>
      <c r="CR713" s="6"/>
      <c r="CS713" s="6"/>
      <c r="CT713" s="6"/>
    </row>
    <row r="714" spans="1:98"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6"/>
      <c r="CO714" s="6"/>
      <c r="CP714" s="6"/>
      <c r="CQ714" s="6"/>
      <c r="CR714" s="6"/>
      <c r="CS714" s="6"/>
      <c r="CT714" s="6"/>
    </row>
    <row r="715" spans="1:98"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c r="CP715" s="6"/>
      <c r="CQ715" s="6"/>
      <c r="CR715" s="6"/>
      <c r="CS715" s="6"/>
      <c r="CT715" s="6"/>
    </row>
    <row r="716" spans="1:98"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row>
    <row r="717" spans="1:98"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row>
    <row r="718" spans="1:98"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row>
    <row r="719" spans="1:98"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row>
    <row r="720" spans="1:98"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row>
    <row r="721" spans="1:98"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row>
    <row r="722" spans="1:98"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row>
    <row r="723" spans="1:98"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row>
    <row r="724" spans="1:98"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c r="CT724" s="6"/>
    </row>
    <row r="725" spans="1:98"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c r="CN725" s="6"/>
      <c r="CO725" s="6"/>
      <c r="CP725" s="6"/>
      <c r="CQ725" s="6"/>
      <c r="CR725" s="6"/>
      <c r="CS725" s="6"/>
      <c r="CT725" s="6"/>
    </row>
    <row r="726" spans="1:98"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6"/>
      <c r="CO726" s="6"/>
      <c r="CP726" s="6"/>
      <c r="CQ726" s="6"/>
      <c r="CR726" s="6"/>
      <c r="CS726" s="6"/>
      <c r="CT726" s="6"/>
    </row>
    <row r="727" spans="1:98"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6"/>
      <c r="CO727" s="6"/>
      <c r="CP727" s="6"/>
      <c r="CQ727" s="6"/>
      <c r="CR727" s="6"/>
      <c r="CS727" s="6"/>
      <c r="CT727" s="6"/>
    </row>
    <row r="728" spans="1:98"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6"/>
      <c r="CO728" s="6"/>
      <c r="CP728" s="6"/>
      <c r="CQ728" s="6"/>
      <c r="CR728" s="6"/>
      <c r="CS728" s="6"/>
      <c r="CT728" s="6"/>
    </row>
    <row r="729" spans="1:98"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c r="CN729" s="6"/>
      <c r="CO729" s="6"/>
      <c r="CP729" s="6"/>
      <c r="CQ729" s="6"/>
      <c r="CR729" s="6"/>
      <c r="CS729" s="6"/>
      <c r="CT729" s="6"/>
    </row>
    <row r="730" spans="1:98"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c r="CN730" s="6"/>
      <c r="CO730" s="6"/>
      <c r="CP730" s="6"/>
      <c r="CQ730" s="6"/>
      <c r="CR730" s="6"/>
      <c r="CS730" s="6"/>
      <c r="CT730" s="6"/>
    </row>
    <row r="731" spans="1:98"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6"/>
      <c r="CO731" s="6"/>
      <c r="CP731" s="6"/>
      <c r="CQ731" s="6"/>
      <c r="CR731" s="6"/>
      <c r="CS731" s="6"/>
      <c r="CT731" s="6"/>
    </row>
    <row r="732" spans="1:98"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row>
    <row r="733" spans="1:98"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6"/>
      <c r="CO733" s="6"/>
      <c r="CP733" s="6"/>
      <c r="CQ733" s="6"/>
      <c r="CR733" s="6"/>
      <c r="CS733" s="6"/>
      <c r="CT733" s="6"/>
    </row>
    <row r="734" spans="1:98"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6"/>
      <c r="CO734" s="6"/>
      <c r="CP734" s="6"/>
      <c r="CQ734" s="6"/>
      <c r="CR734" s="6"/>
      <c r="CS734" s="6"/>
      <c r="CT734" s="6"/>
    </row>
    <row r="735" spans="1:98"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row>
    <row r="736" spans="1:98"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row>
    <row r="737" spans="1:98"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row>
    <row r="738" spans="1:98"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row>
    <row r="739" spans="1:98"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row>
    <row r="740" spans="1:98"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row>
    <row r="741" spans="1:98"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row>
    <row r="742" spans="1:98"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row>
    <row r="743" spans="1:98"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row>
    <row r="744" spans="1:98"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row>
    <row r="745" spans="1:98"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row>
    <row r="746" spans="1:98"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row>
    <row r="747" spans="1:98"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row>
    <row r="748" spans="1:98"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row>
    <row r="749" spans="1:98"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row>
    <row r="750" spans="1:98"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row>
    <row r="751" spans="1:98"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row>
    <row r="752" spans="1:98"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row>
    <row r="753" spans="1:98"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c r="CN753" s="6"/>
      <c r="CO753" s="6"/>
      <c r="CP753" s="6"/>
      <c r="CQ753" s="6"/>
      <c r="CR753" s="6"/>
      <c r="CS753" s="6"/>
      <c r="CT753" s="6"/>
    </row>
    <row r="754" spans="1:98"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row>
    <row r="755" spans="1:98"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c r="CN755" s="6"/>
      <c r="CO755" s="6"/>
      <c r="CP755" s="6"/>
      <c r="CQ755" s="6"/>
      <c r="CR755" s="6"/>
      <c r="CS755" s="6"/>
      <c r="CT755" s="6"/>
    </row>
    <row r="756" spans="1:98"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c r="CN756" s="6"/>
      <c r="CO756" s="6"/>
      <c r="CP756" s="6"/>
      <c r="CQ756" s="6"/>
      <c r="CR756" s="6"/>
      <c r="CS756" s="6"/>
      <c r="CT756" s="6"/>
    </row>
    <row r="757" spans="1:98"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6"/>
      <c r="CN757" s="6"/>
      <c r="CO757" s="6"/>
      <c r="CP757" s="6"/>
      <c r="CQ757" s="6"/>
      <c r="CR757" s="6"/>
      <c r="CS757" s="6"/>
      <c r="CT757" s="6"/>
    </row>
    <row r="758" spans="1:98"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c r="CA758" s="6"/>
      <c r="CB758" s="6"/>
      <c r="CC758" s="6"/>
      <c r="CD758" s="6"/>
      <c r="CE758" s="6"/>
      <c r="CF758" s="6"/>
      <c r="CG758" s="6"/>
      <c r="CH758" s="6"/>
      <c r="CI758" s="6"/>
      <c r="CJ758" s="6"/>
      <c r="CK758" s="6"/>
      <c r="CL758" s="6"/>
      <c r="CM758" s="6"/>
      <c r="CN758" s="6"/>
      <c r="CO758" s="6"/>
      <c r="CP758" s="6"/>
      <c r="CQ758" s="6"/>
      <c r="CR758" s="6"/>
      <c r="CS758" s="6"/>
      <c r="CT758" s="6"/>
    </row>
    <row r="759" spans="1:98"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c r="CB759" s="6"/>
      <c r="CC759" s="6"/>
      <c r="CD759" s="6"/>
      <c r="CE759" s="6"/>
      <c r="CF759" s="6"/>
      <c r="CG759" s="6"/>
      <c r="CH759" s="6"/>
      <c r="CI759" s="6"/>
      <c r="CJ759" s="6"/>
      <c r="CK759" s="6"/>
      <c r="CL759" s="6"/>
      <c r="CM759" s="6"/>
      <c r="CN759" s="6"/>
      <c r="CO759" s="6"/>
      <c r="CP759" s="6"/>
      <c r="CQ759" s="6"/>
      <c r="CR759" s="6"/>
      <c r="CS759" s="6"/>
      <c r="CT759" s="6"/>
    </row>
    <row r="760" spans="1:98"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c r="CB760" s="6"/>
      <c r="CC760" s="6"/>
      <c r="CD760" s="6"/>
      <c r="CE760" s="6"/>
      <c r="CF760" s="6"/>
      <c r="CG760" s="6"/>
      <c r="CH760" s="6"/>
      <c r="CI760" s="6"/>
      <c r="CJ760" s="6"/>
      <c r="CK760" s="6"/>
      <c r="CL760" s="6"/>
      <c r="CM760" s="6"/>
      <c r="CN760" s="6"/>
      <c r="CO760" s="6"/>
      <c r="CP760" s="6"/>
      <c r="CQ760" s="6"/>
      <c r="CR760" s="6"/>
      <c r="CS760" s="6"/>
      <c r="CT760" s="6"/>
    </row>
    <row r="761" spans="1:98"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c r="CA761" s="6"/>
      <c r="CB761" s="6"/>
      <c r="CC761" s="6"/>
      <c r="CD761" s="6"/>
      <c r="CE761" s="6"/>
      <c r="CF761" s="6"/>
      <c r="CG761" s="6"/>
      <c r="CH761" s="6"/>
      <c r="CI761" s="6"/>
      <c r="CJ761" s="6"/>
      <c r="CK761" s="6"/>
      <c r="CL761" s="6"/>
      <c r="CM761" s="6"/>
      <c r="CN761" s="6"/>
      <c r="CO761" s="6"/>
      <c r="CP761" s="6"/>
      <c r="CQ761" s="6"/>
      <c r="CR761" s="6"/>
      <c r="CS761" s="6"/>
      <c r="CT761" s="6"/>
    </row>
    <row r="762" spans="1:98"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c r="CA762" s="6"/>
      <c r="CB762" s="6"/>
      <c r="CC762" s="6"/>
      <c r="CD762" s="6"/>
      <c r="CE762" s="6"/>
      <c r="CF762" s="6"/>
      <c r="CG762" s="6"/>
      <c r="CH762" s="6"/>
      <c r="CI762" s="6"/>
      <c r="CJ762" s="6"/>
      <c r="CK762" s="6"/>
      <c r="CL762" s="6"/>
      <c r="CM762" s="6"/>
      <c r="CN762" s="6"/>
      <c r="CO762" s="6"/>
      <c r="CP762" s="6"/>
      <c r="CQ762" s="6"/>
      <c r="CR762" s="6"/>
      <c r="CS762" s="6"/>
      <c r="CT762" s="6"/>
    </row>
    <row r="763" spans="1:98"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c r="BV763" s="6"/>
      <c r="BW763" s="6"/>
      <c r="BX763" s="6"/>
      <c r="BY763" s="6"/>
      <c r="BZ763" s="6"/>
      <c r="CA763" s="6"/>
      <c r="CB763" s="6"/>
      <c r="CC763" s="6"/>
      <c r="CD763" s="6"/>
      <c r="CE763" s="6"/>
      <c r="CF763" s="6"/>
      <c r="CG763" s="6"/>
      <c r="CH763" s="6"/>
      <c r="CI763" s="6"/>
      <c r="CJ763" s="6"/>
      <c r="CK763" s="6"/>
      <c r="CL763" s="6"/>
      <c r="CM763" s="6"/>
      <c r="CN763" s="6"/>
      <c r="CO763" s="6"/>
      <c r="CP763" s="6"/>
      <c r="CQ763" s="6"/>
      <c r="CR763" s="6"/>
      <c r="CS763" s="6"/>
      <c r="CT763" s="6"/>
    </row>
    <row r="764" spans="1:98"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c r="BW764" s="6"/>
      <c r="BX764" s="6"/>
      <c r="BY764" s="6"/>
      <c r="BZ764" s="6"/>
      <c r="CA764" s="6"/>
      <c r="CB764" s="6"/>
      <c r="CC764" s="6"/>
      <c r="CD764" s="6"/>
      <c r="CE764" s="6"/>
      <c r="CF764" s="6"/>
      <c r="CG764" s="6"/>
      <c r="CH764" s="6"/>
      <c r="CI764" s="6"/>
      <c r="CJ764" s="6"/>
      <c r="CK764" s="6"/>
      <c r="CL764" s="6"/>
      <c r="CM764" s="6"/>
      <c r="CN764" s="6"/>
      <c r="CO764" s="6"/>
      <c r="CP764" s="6"/>
      <c r="CQ764" s="6"/>
      <c r="CR764" s="6"/>
      <c r="CS764" s="6"/>
      <c r="CT764" s="6"/>
    </row>
    <row r="765" spans="1:98"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c r="BW765" s="6"/>
      <c r="BX765" s="6"/>
      <c r="BY765" s="6"/>
      <c r="BZ765" s="6"/>
      <c r="CA765" s="6"/>
      <c r="CB765" s="6"/>
      <c r="CC765" s="6"/>
      <c r="CD765" s="6"/>
      <c r="CE765" s="6"/>
      <c r="CF765" s="6"/>
      <c r="CG765" s="6"/>
      <c r="CH765" s="6"/>
      <c r="CI765" s="6"/>
      <c r="CJ765" s="6"/>
      <c r="CK765" s="6"/>
      <c r="CL765" s="6"/>
      <c r="CM765" s="6"/>
      <c r="CN765" s="6"/>
      <c r="CO765" s="6"/>
      <c r="CP765" s="6"/>
      <c r="CQ765" s="6"/>
      <c r="CR765" s="6"/>
      <c r="CS765" s="6"/>
      <c r="CT765" s="6"/>
    </row>
    <row r="766" spans="1:98"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c r="CB766" s="6"/>
      <c r="CC766" s="6"/>
      <c r="CD766" s="6"/>
      <c r="CE766" s="6"/>
      <c r="CF766" s="6"/>
      <c r="CG766" s="6"/>
      <c r="CH766" s="6"/>
      <c r="CI766" s="6"/>
      <c r="CJ766" s="6"/>
      <c r="CK766" s="6"/>
      <c r="CL766" s="6"/>
      <c r="CM766" s="6"/>
      <c r="CN766" s="6"/>
      <c r="CO766" s="6"/>
      <c r="CP766" s="6"/>
      <c r="CQ766" s="6"/>
      <c r="CR766" s="6"/>
      <c r="CS766" s="6"/>
      <c r="CT766" s="6"/>
    </row>
    <row r="767" spans="1:98"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c r="BV767" s="6"/>
      <c r="BW767" s="6"/>
      <c r="BX767" s="6"/>
      <c r="BY767" s="6"/>
      <c r="BZ767" s="6"/>
      <c r="CA767" s="6"/>
      <c r="CB767" s="6"/>
      <c r="CC767" s="6"/>
      <c r="CD767" s="6"/>
      <c r="CE767" s="6"/>
      <c r="CF767" s="6"/>
      <c r="CG767" s="6"/>
      <c r="CH767" s="6"/>
      <c r="CI767" s="6"/>
      <c r="CJ767" s="6"/>
      <c r="CK767" s="6"/>
      <c r="CL767" s="6"/>
      <c r="CM767" s="6"/>
      <c r="CN767" s="6"/>
      <c r="CO767" s="6"/>
      <c r="CP767" s="6"/>
      <c r="CQ767" s="6"/>
      <c r="CR767" s="6"/>
      <c r="CS767" s="6"/>
      <c r="CT767" s="6"/>
    </row>
    <row r="768" spans="1:98"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c r="CA768" s="6"/>
      <c r="CB768" s="6"/>
      <c r="CC768" s="6"/>
      <c r="CD768" s="6"/>
      <c r="CE768" s="6"/>
      <c r="CF768" s="6"/>
      <c r="CG768" s="6"/>
      <c r="CH768" s="6"/>
      <c r="CI768" s="6"/>
      <c r="CJ768" s="6"/>
      <c r="CK768" s="6"/>
      <c r="CL768" s="6"/>
      <c r="CM768" s="6"/>
      <c r="CN768" s="6"/>
      <c r="CO768" s="6"/>
      <c r="CP768" s="6"/>
      <c r="CQ768" s="6"/>
      <c r="CR768" s="6"/>
      <c r="CS768" s="6"/>
      <c r="CT768" s="6"/>
    </row>
    <row r="769" spans="1:98"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c r="CB769" s="6"/>
      <c r="CC769" s="6"/>
      <c r="CD769" s="6"/>
      <c r="CE769" s="6"/>
      <c r="CF769" s="6"/>
      <c r="CG769" s="6"/>
      <c r="CH769" s="6"/>
      <c r="CI769" s="6"/>
      <c r="CJ769" s="6"/>
      <c r="CK769" s="6"/>
      <c r="CL769" s="6"/>
      <c r="CM769" s="6"/>
      <c r="CN769" s="6"/>
      <c r="CO769" s="6"/>
      <c r="CP769" s="6"/>
      <c r="CQ769" s="6"/>
      <c r="CR769" s="6"/>
      <c r="CS769" s="6"/>
      <c r="CT769" s="6"/>
    </row>
    <row r="770" spans="1:98"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c r="CN770" s="6"/>
      <c r="CO770" s="6"/>
      <c r="CP770" s="6"/>
      <c r="CQ770" s="6"/>
      <c r="CR770" s="6"/>
      <c r="CS770" s="6"/>
      <c r="CT770" s="6"/>
    </row>
    <row r="771" spans="1:98"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c r="CB771" s="6"/>
      <c r="CC771" s="6"/>
      <c r="CD771" s="6"/>
      <c r="CE771" s="6"/>
      <c r="CF771" s="6"/>
      <c r="CG771" s="6"/>
      <c r="CH771" s="6"/>
      <c r="CI771" s="6"/>
      <c r="CJ771" s="6"/>
      <c r="CK771" s="6"/>
      <c r="CL771" s="6"/>
      <c r="CM771" s="6"/>
      <c r="CN771" s="6"/>
      <c r="CO771" s="6"/>
      <c r="CP771" s="6"/>
      <c r="CQ771" s="6"/>
      <c r="CR771" s="6"/>
      <c r="CS771" s="6"/>
      <c r="CT771" s="6"/>
    </row>
    <row r="772" spans="1:98"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c r="CN772" s="6"/>
      <c r="CO772" s="6"/>
      <c r="CP772" s="6"/>
      <c r="CQ772" s="6"/>
      <c r="CR772" s="6"/>
      <c r="CS772" s="6"/>
      <c r="CT772" s="6"/>
    </row>
    <row r="773" spans="1:98"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c r="CN773" s="6"/>
      <c r="CO773" s="6"/>
      <c r="CP773" s="6"/>
      <c r="CQ773" s="6"/>
      <c r="CR773" s="6"/>
      <c r="CS773" s="6"/>
      <c r="CT773" s="6"/>
    </row>
    <row r="774" spans="1:98"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c r="CB774" s="6"/>
      <c r="CC774" s="6"/>
      <c r="CD774" s="6"/>
      <c r="CE774" s="6"/>
      <c r="CF774" s="6"/>
      <c r="CG774" s="6"/>
      <c r="CH774" s="6"/>
      <c r="CI774" s="6"/>
      <c r="CJ774" s="6"/>
      <c r="CK774" s="6"/>
      <c r="CL774" s="6"/>
      <c r="CM774" s="6"/>
      <c r="CN774" s="6"/>
      <c r="CO774" s="6"/>
      <c r="CP774" s="6"/>
      <c r="CQ774" s="6"/>
      <c r="CR774" s="6"/>
      <c r="CS774" s="6"/>
      <c r="CT774" s="6"/>
    </row>
    <row r="775" spans="1:98"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c r="CB775" s="6"/>
      <c r="CC775" s="6"/>
      <c r="CD775" s="6"/>
      <c r="CE775" s="6"/>
      <c r="CF775" s="6"/>
      <c r="CG775" s="6"/>
      <c r="CH775" s="6"/>
      <c r="CI775" s="6"/>
      <c r="CJ775" s="6"/>
      <c r="CK775" s="6"/>
      <c r="CL775" s="6"/>
      <c r="CM775" s="6"/>
      <c r="CN775" s="6"/>
      <c r="CO775" s="6"/>
      <c r="CP775" s="6"/>
      <c r="CQ775" s="6"/>
      <c r="CR775" s="6"/>
      <c r="CS775" s="6"/>
      <c r="CT775" s="6"/>
    </row>
    <row r="776" spans="1:98"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c r="BW776" s="6"/>
      <c r="BX776" s="6"/>
      <c r="BY776" s="6"/>
      <c r="BZ776" s="6"/>
      <c r="CA776" s="6"/>
      <c r="CB776" s="6"/>
      <c r="CC776" s="6"/>
      <c r="CD776" s="6"/>
      <c r="CE776" s="6"/>
      <c r="CF776" s="6"/>
      <c r="CG776" s="6"/>
      <c r="CH776" s="6"/>
      <c r="CI776" s="6"/>
      <c r="CJ776" s="6"/>
      <c r="CK776" s="6"/>
      <c r="CL776" s="6"/>
      <c r="CM776" s="6"/>
      <c r="CN776" s="6"/>
      <c r="CO776" s="6"/>
      <c r="CP776" s="6"/>
      <c r="CQ776" s="6"/>
      <c r="CR776" s="6"/>
      <c r="CS776" s="6"/>
      <c r="CT776" s="6"/>
    </row>
    <row r="777" spans="1:98"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c r="CN777" s="6"/>
      <c r="CO777" s="6"/>
      <c r="CP777" s="6"/>
      <c r="CQ777" s="6"/>
      <c r="CR777" s="6"/>
      <c r="CS777" s="6"/>
      <c r="CT777" s="6"/>
    </row>
    <row r="778" spans="1:98"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c r="CB778" s="6"/>
      <c r="CC778" s="6"/>
      <c r="CD778" s="6"/>
      <c r="CE778" s="6"/>
      <c r="CF778" s="6"/>
      <c r="CG778" s="6"/>
      <c r="CH778" s="6"/>
      <c r="CI778" s="6"/>
      <c r="CJ778" s="6"/>
      <c r="CK778" s="6"/>
      <c r="CL778" s="6"/>
      <c r="CM778" s="6"/>
      <c r="CN778" s="6"/>
      <c r="CO778" s="6"/>
      <c r="CP778" s="6"/>
      <c r="CQ778" s="6"/>
      <c r="CR778" s="6"/>
      <c r="CS778" s="6"/>
      <c r="CT778" s="6"/>
    </row>
    <row r="779" spans="1:98"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c r="CN779" s="6"/>
      <c r="CO779" s="6"/>
      <c r="CP779" s="6"/>
      <c r="CQ779" s="6"/>
      <c r="CR779" s="6"/>
      <c r="CS779" s="6"/>
      <c r="CT779" s="6"/>
    </row>
    <row r="780" spans="1:98"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c r="CB780" s="6"/>
      <c r="CC780" s="6"/>
      <c r="CD780" s="6"/>
      <c r="CE780" s="6"/>
      <c r="CF780" s="6"/>
      <c r="CG780" s="6"/>
      <c r="CH780" s="6"/>
      <c r="CI780" s="6"/>
      <c r="CJ780" s="6"/>
      <c r="CK780" s="6"/>
      <c r="CL780" s="6"/>
      <c r="CM780" s="6"/>
      <c r="CN780" s="6"/>
      <c r="CO780" s="6"/>
      <c r="CP780" s="6"/>
      <c r="CQ780" s="6"/>
      <c r="CR780" s="6"/>
      <c r="CS780" s="6"/>
      <c r="CT780" s="6"/>
    </row>
    <row r="781" spans="1:98"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c r="CB781" s="6"/>
      <c r="CC781" s="6"/>
      <c r="CD781" s="6"/>
      <c r="CE781" s="6"/>
      <c r="CF781" s="6"/>
      <c r="CG781" s="6"/>
      <c r="CH781" s="6"/>
      <c r="CI781" s="6"/>
      <c r="CJ781" s="6"/>
      <c r="CK781" s="6"/>
      <c r="CL781" s="6"/>
      <c r="CM781" s="6"/>
      <c r="CN781" s="6"/>
      <c r="CO781" s="6"/>
      <c r="CP781" s="6"/>
      <c r="CQ781" s="6"/>
      <c r="CR781" s="6"/>
      <c r="CS781" s="6"/>
      <c r="CT781" s="6"/>
    </row>
    <row r="782" spans="1:98"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c r="BW782" s="6"/>
      <c r="BX782" s="6"/>
      <c r="BY782" s="6"/>
      <c r="BZ782" s="6"/>
      <c r="CA782" s="6"/>
      <c r="CB782" s="6"/>
      <c r="CC782" s="6"/>
      <c r="CD782" s="6"/>
      <c r="CE782" s="6"/>
      <c r="CF782" s="6"/>
      <c r="CG782" s="6"/>
      <c r="CH782" s="6"/>
      <c r="CI782" s="6"/>
      <c r="CJ782" s="6"/>
      <c r="CK782" s="6"/>
      <c r="CL782" s="6"/>
      <c r="CM782" s="6"/>
      <c r="CN782" s="6"/>
      <c r="CO782" s="6"/>
      <c r="CP782" s="6"/>
      <c r="CQ782" s="6"/>
      <c r="CR782" s="6"/>
      <c r="CS782" s="6"/>
      <c r="CT782" s="6"/>
    </row>
    <row r="783" spans="1:98"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c r="BV783" s="6"/>
      <c r="BW783" s="6"/>
      <c r="BX783" s="6"/>
      <c r="BY783" s="6"/>
      <c r="BZ783" s="6"/>
      <c r="CA783" s="6"/>
      <c r="CB783" s="6"/>
      <c r="CC783" s="6"/>
      <c r="CD783" s="6"/>
      <c r="CE783" s="6"/>
      <c r="CF783" s="6"/>
      <c r="CG783" s="6"/>
      <c r="CH783" s="6"/>
      <c r="CI783" s="6"/>
      <c r="CJ783" s="6"/>
      <c r="CK783" s="6"/>
      <c r="CL783" s="6"/>
      <c r="CM783" s="6"/>
      <c r="CN783" s="6"/>
      <c r="CO783" s="6"/>
      <c r="CP783" s="6"/>
      <c r="CQ783" s="6"/>
      <c r="CR783" s="6"/>
      <c r="CS783" s="6"/>
      <c r="CT783" s="6"/>
    </row>
    <row r="784" spans="1:98"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c r="BV784" s="6"/>
      <c r="BW784" s="6"/>
      <c r="BX784" s="6"/>
      <c r="BY784" s="6"/>
      <c r="BZ784" s="6"/>
      <c r="CA784" s="6"/>
      <c r="CB784" s="6"/>
      <c r="CC784" s="6"/>
      <c r="CD784" s="6"/>
      <c r="CE784" s="6"/>
      <c r="CF784" s="6"/>
      <c r="CG784" s="6"/>
      <c r="CH784" s="6"/>
      <c r="CI784" s="6"/>
      <c r="CJ784" s="6"/>
      <c r="CK784" s="6"/>
      <c r="CL784" s="6"/>
      <c r="CM784" s="6"/>
      <c r="CN784" s="6"/>
      <c r="CO784" s="6"/>
      <c r="CP784" s="6"/>
      <c r="CQ784" s="6"/>
      <c r="CR784" s="6"/>
      <c r="CS784" s="6"/>
      <c r="CT784" s="6"/>
    </row>
    <row r="785" spans="1:98"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c r="BV785" s="6"/>
      <c r="BW785" s="6"/>
      <c r="BX785" s="6"/>
      <c r="BY785" s="6"/>
      <c r="BZ785" s="6"/>
      <c r="CA785" s="6"/>
      <c r="CB785" s="6"/>
      <c r="CC785" s="6"/>
      <c r="CD785" s="6"/>
      <c r="CE785" s="6"/>
      <c r="CF785" s="6"/>
      <c r="CG785" s="6"/>
      <c r="CH785" s="6"/>
      <c r="CI785" s="6"/>
      <c r="CJ785" s="6"/>
      <c r="CK785" s="6"/>
      <c r="CL785" s="6"/>
      <c r="CM785" s="6"/>
      <c r="CN785" s="6"/>
      <c r="CO785" s="6"/>
      <c r="CP785" s="6"/>
      <c r="CQ785" s="6"/>
      <c r="CR785" s="6"/>
      <c r="CS785" s="6"/>
      <c r="CT785" s="6"/>
    </row>
    <row r="786" spans="1:98"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c r="BV786" s="6"/>
      <c r="BW786" s="6"/>
      <c r="BX786" s="6"/>
      <c r="BY786" s="6"/>
      <c r="BZ786" s="6"/>
      <c r="CA786" s="6"/>
      <c r="CB786" s="6"/>
      <c r="CC786" s="6"/>
      <c r="CD786" s="6"/>
      <c r="CE786" s="6"/>
      <c r="CF786" s="6"/>
      <c r="CG786" s="6"/>
      <c r="CH786" s="6"/>
      <c r="CI786" s="6"/>
      <c r="CJ786" s="6"/>
      <c r="CK786" s="6"/>
      <c r="CL786" s="6"/>
      <c r="CM786" s="6"/>
      <c r="CN786" s="6"/>
      <c r="CO786" s="6"/>
      <c r="CP786" s="6"/>
      <c r="CQ786" s="6"/>
      <c r="CR786" s="6"/>
      <c r="CS786" s="6"/>
      <c r="CT786" s="6"/>
    </row>
    <row r="787" spans="1:98"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c r="BV787" s="6"/>
      <c r="BW787" s="6"/>
      <c r="BX787" s="6"/>
      <c r="BY787" s="6"/>
      <c r="BZ787" s="6"/>
      <c r="CA787" s="6"/>
      <c r="CB787" s="6"/>
      <c r="CC787" s="6"/>
      <c r="CD787" s="6"/>
      <c r="CE787" s="6"/>
      <c r="CF787" s="6"/>
      <c r="CG787" s="6"/>
      <c r="CH787" s="6"/>
      <c r="CI787" s="6"/>
      <c r="CJ787" s="6"/>
      <c r="CK787" s="6"/>
      <c r="CL787" s="6"/>
      <c r="CM787" s="6"/>
      <c r="CN787" s="6"/>
      <c r="CO787" s="6"/>
      <c r="CP787" s="6"/>
      <c r="CQ787" s="6"/>
      <c r="CR787" s="6"/>
      <c r="CS787" s="6"/>
      <c r="CT787" s="6"/>
    </row>
    <row r="788" spans="1:98"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c r="BV788" s="6"/>
      <c r="BW788" s="6"/>
      <c r="BX788" s="6"/>
      <c r="BY788" s="6"/>
      <c r="BZ788" s="6"/>
      <c r="CA788" s="6"/>
      <c r="CB788" s="6"/>
      <c r="CC788" s="6"/>
      <c r="CD788" s="6"/>
      <c r="CE788" s="6"/>
      <c r="CF788" s="6"/>
      <c r="CG788" s="6"/>
      <c r="CH788" s="6"/>
      <c r="CI788" s="6"/>
      <c r="CJ788" s="6"/>
      <c r="CK788" s="6"/>
      <c r="CL788" s="6"/>
      <c r="CM788" s="6"/>
      <c r="CN788" s="6"/>
      <c r="CO788" s="6"/>
      <c r="CP788" s="6"/>
      <c r="CQ788" s="6"/>
      <c r="CR788" s="6"/>
      <c r="CS788" s="6"/>
      <c r="CT788" s="6"/>
    </row>
    <row r="789" spans="1:98"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c r="BW789" s="6"/>
      <c r="BX789" s="6"/>
      <c r="BY789" s="6"/>
      <c r="BZ789" s="6"/>
      <c r="CA789" s="6"/>
      <c r="CB789" s="6"/>
      <c r="CC789" s="6"/>
      <c r="CD789" s="6"/>
      <c r="CE789" s="6"/>
      <c r="CF789" s="6"/>
      <c r="CG789" s="6"/>
      <c r="CH789" s="6"/>
      <c r="CI789" s="6"/>
      <c r="CJ789" s="6"/>
      <c r="CK789" s="6"/>
      <c r="CL789" s="6"/>
      <c r="CM789" s="6"/>
      <c r="CN789" s="6"/>
      <c r="CO789" s="6"/>
      <c r="CP789" s="6"/>
      <c r="CQ789" s="6"/>
      <c r="CR789" s="6"/>
      <c r="CS789" s="6"/>
      <c r="CT789" s="6"/>
    </row>
    <row r="790" spans="1:98"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6"/>
      <c r="BW790" s="6"/>
      <c r="BX790" s="6"/>
      <c r="BY790" s="6"/>
      <c r="BZ790" s="6"/>
      <c r="CA790" s="6"/>
      <c r="CB790" s="6"/>
      <c r="CC790" s="6"/>
      <c r="CD790" s="6"/>
      <c r="CE790" s="6"/>
      <c r="CF790" s="6"/>
      <c r="CG790" s="6"/>
      <c r="CH790" s="6"/>
      <c r="CI790" s="6"/>
      <c r="CJ790" s="6"/>
      <c r="CK790" s="6"/>
      <c r="CL790" s="6"/>
      <c r="CM790" s="6"/>
      <c r="CN790" s="6"/>
      <c r="CO790" s="6"/>
      <c r="CP790" s="6"/>
      <c r="CQ790" s="6"/>
      <c r="CR790" s="6"/>
      <c r="CS790" s="6"/>
      <c r="CT790" s="6"/>
    </row>
    <row r="791" spans="1:98"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c r="BV791" s="6"/>
      <c r="BW791" s="6"/>
      <c r="BX791" s="6"/>
      <c r="BY791" s="6"/>
      <c r="BZ791" s="6"/>
      <c r="CA791" s="6"/>
      <c r="CB791" s="6"/>
      <c r="CC791" s="6"/>
      <c r="CD791" s="6"/>
      <c r="CE791" s="6"/>
      <c r="CF791" s="6"/>
      <c r="CG791" s="6"/>
      <c r="CH791" s="6"/>
      <c r="CI791" s="6"/>
      <c r="CJ791" s="6"/>
      <c r="CK791" s="6"/>
      <c r="CL791" s="6"/>
      <c r="CM791" s="6"/>
      <c r="CN791" s="6"/>
      <c r="CO791" s="6"/>
      <c r="CP791" s="6"/>
      <c r="CQ791" s="6"/>
      <c r="CR791" s="6"/>
      <c r="CS791" s="6"/>
      <c r="CT791" s="6"/>
    </row>
    <row r="792" spans="1:98"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c r="BV792" s="6"/>
      <c r="BW792" s="6"/>
      <c r="BX792" s="6"/>
      <c r="BY792" s="6"/>
      <c r="BZ792" s="6"/>
      <c r="CA792" s="6"/>
      <c r="CB792" s="6"/>
      <c r="CC792" s="6"/>
      <c r="CD792" s="6"/>
      <c r="CE792" s="6"/>
      <c r="CF792" s="6"/>
      <c r="CG792" s="6"/>
      <c r="CH792" s="6"/>
      <c r="CI792" s="6"/>
      <c r="CJ792" s="6"/>
      <c r="CK792" s="6"/>
      <c r="CL792" s="6"/>
      <c r="CM792" s="6"/>
      <c r="CN792" s="6"/>
      <c r="CO792" s="6"/>
      <c r="CP792" s="6"/>
      <c r="CQ792" s="6"/>
      <c r="CR792" s="6"/>
      <c r="CS792" s="6"/>
      <c r="CT792" s="6"/>
    </row>
    <row r="793" spans="1:98"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c r="BV793" s="6"/>
      <c r="BW793" s="6"/>
      <c r="BX793" s="6"/>
      <c r="BY793" s="6"/>
      <c r="BZ793" s="6"/>
      <c r="CA793" s="6"/>
      <c r="CB793" s="6"/>
      <c r="CC793" s="6"/>
      <c r="CD793" s="6"/>
      <c r="CE793" s="6"/>
      <c r="CF793" s="6"/>
      <c r="CG793" s="6"/>
      <c r="CH793" s="6"/>
      <c r="CI793" s="6"/>
      <c r="CJ793" s="6"/>
      <c r="CK793" s="6"/>
      <c r="CL793" s="6"/>
      <c r="CM793" s="6"/>
      <c r="CN793" s="6"/>
      <c r="CO793" s="6"/>
      <c r="CP793" s="6"/>
      <c r="CQ793" s="6"/>
      <c r="CR793" s="6"/>
      <c r="CS793" s="6"/>
      <c r="CT793" s="6"/>
    </row>
    <row r="794" spans="1:98"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c r="BV794" s="6"/>
      <c r="BW794" s="6"/>
      <c r="BX794" s="6"/>
      <c r="BY794" s="6"/>
      <c r="BZ794" s="6"/>
      <c r="CA794" s="6"/>
      <c r="CB794" s="6"/>
      <c r="CC794" s="6"/>
      <c r="CD794" s="6"/>
      <c r="CE794" s="6"/>
      <c r="CF794" s="6"/>
      <c r="CG794" s="6"/>
      <c r="CH794" s="6"/>
      <c r="CI794" s="6"/>
      <c r="CJ794" s="6"/>
      <c r="CK794" s="6"/>
      <c r="CL794" s="6"/>
      <c r="CM794" s="6"/>
      <c r="CN794" s="6"/>
      <c r="CO794" s="6"/>
      <c r="CP794" s="6"/>
      <c r="CQ794" s="6"/>
      <c r="CR794" s="6"/>
      <c r="CS794" s="6"/>
      <c r="CT794" s="6"/>
    </row>
    <row r="795" spans="1:98"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c r="BV795" s="6"/>
      <c r="BW795" s="6"/>
      <c r="BX795" s="6"/>
      <c r="BY795" s="6"/>
      <c r="BZ795" s="6"/>
      <c r="CA795" s="6"/>
      <c r="CB795" s="6"/>
      <c r="CC795" s="6"/>
      <c r="CD795" s="6"/>
      <c r="CE795" s="6"/>
      <c r="CF795" s="6"/>
      <c r="CG795" s="6"/>
      <c r="CH795" s="6"/>
      <c r="CI795" s="6"/>
      <c r="CJ795" s="6"/>
      <c r="CK795" s="6"/>
      <c r="CL795" s="6"/>
      <c r="CM795" s="6"/>
      <c r="CN795" s="6"/>
      <c r="CO795" s="6"/>
      <c r="CP795" s="6"/>
      <c r="CQ795" s="6"/>
      <c r="CR795" s="6"/>
      <c r="CS795" s="6"/>
      <c r="CT795" s="6"/>
    </row>
    <row r="796" spans="1:98"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c r="BW796" s="6"/>
      <c r="BX796" s="6"/>
      <c r="BY796" s="6"/>
      <c r="BZ796" s="6"/>
      <c r="CA796" s="6"/>
      <c r="CB796" s="6"/>
      <c r="CC796" s="6"/>
      <c r="CD796" s="6"/>
      <c r="CE796" s="6"/>
      <c r="CF796" s="6"/>
      <c r="CG796" s="6"/>
      <c r="CH796" s="6"/>
      <c r="CI796" s="6"/>
      <c r="CJ796" s="6"/>
      <c r="CK796" s="6"/>
      <c r="CL796" s="6"/>
      <c r="CM796" s="6"/>
      <c r="CN796" s="6"/>
      <c r="CO796" s="6"/>
      <c r="CP796" s="6"/>
      <c r="CQ796" s="6"/>
      <c r="CR796" s="6"/>
      <c r="CS796" s="6"/>
      <c r="CT796" s="6"/>
    </row>
    <row r="797" spans="1:98"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c r="BV797" s="6"/>
      <c r="BW797" s="6"/>
      <c r="BX797" s="6"/>
      <c r="BY797" s="6"/>
      <c r="BZ797" s="6"/>
      <c r="CA797" s="6"/>
      <c r="CB797" s="6"/>
      <c r="CC797" s="6"/>
      <c r="CD797" s="6"/>
      <c r="CE797" s="6"/>
      <c r="CF797" s="6"/>
      <c r="CG797" s="6"/>
      <c r="CH797" s="6"/>
      <c r="CI797" s="6"/>
      <c r="CJ797" s="6"/>
      <c r="CK797" s="6"/>
      <c r="CL797" s="6"/>
      <c r="CM797" s="6"/>
      <c r="CN797" s="6"/>
      <c r="CO797" s="6"/>
      <c r="CP797" s="6"/>
      <c r="CQ797" s="6"/>
      <c r="CR797" s="6"/>
      <c r="CS797" s="6"/>
      <c r="CT797" s="6"/>
    </row>
    <row r="798" spans="1:98"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c r="BV798" s="6"/>
      <c r="BW798" s="6"/>
      <c r="BX798" s="6"/>
      <c r="BY798" s="6"/>
      <c r="BZ798" s="6"/>
      <c r="CA798" s="6"/>
      <c r="CB798" s="6"/>
      <c r="CC798" s="6"/>
      <c r="CD798" s="6"/>
      <c r="CE798" s="6"/>
      <c r="CF798" s="6"/>
      <c r="CG798" s="6"/>
      <c r="CH798" s="6"/>
      <c r="CI798" s="6"/>
      <c r="CJ798" s="6"/>
      <c r="CK798" s="6"/>
      <c r="CL798" s="6"/>
      <c r="CM798" s="6"/>
      <c r="CN798" s="6"/>
      <c r="CO798" s="6"/>
      <c r="CP798" s="6"/>
      <c r="CQ798" s="6"/>
      <c r="CR798" s="6"/>
      <c r="CS798" s="6"/>
      <c r="CT798" s="6"/>
    </row>
    <row r="799" spans="1:98"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c r="BV799" s="6"/>
      <c r="BW799" s="6"/>
      <c r="BX799" s="6"/>
      <c r="BY799" s="6"/>
      <c r="BZ799" s="6"/>
      <c r="CA799" s="6"/>
      <c r="CB799" s="6"/>
      <c r="CC799" s="6"/>
      <c r="CD799" s="6"/>
      <c r="CE799" s="6"/>
      <c r="CF799" s="6"/>
      <c r="CG799" s="6"/>
      <c r="CH799" s="6"/>
      <c r="CI799" s="6"/>
      <c r="CJ799" s="6"/>
      <c r="CK799" s="6"/>
      <c r="CL799" s="6"/>
      <c r="CM799" s="6"/>
      <c r="CN799" s="6"/>
      <c r="CO799" s="6"/>
      <c r="CP799" s="6"/>
      <c r="CQ799" s="6"/>
      <c r="CR799" s="6"/>
      <c r="CS799" s="6"/>
      <c r="CT799" s="6"/>
    </row>
    <row r="800" spans="1:98"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c r="BV800" s="6"/>
      <c r="BW800" s="6"/>
      <c r="BX800" s="6"/>
      <c r="BY800" s="6"/>
      <c r="BZ800" s="6"/>
      <c r="CA800" s="6"/>
      <c r="CB800" s="6"/>
      <c r="CC800" s="6"/>
      <c r="CD800" s="6"/>
      <c r="CE800" s="6"/>
      <c r="CF800" s="6"/>
      <c r="CG800" s="6"/>
      <c r="CH800" s="6"/>
      <c r="CI800" s="6"/>
      <c r="CJ800" s="6"/>
      <c r="CK800" s="6"/>
      <c r="CL800" s="6"/>
      <c r="CM800" s="6"/>
      <c r="CN800" s="6"/>
      <c r="CO800" s="6"/>
      <c r="CP800" s="6"/>
      <c r="CQ800" s="6"/>
      <c r="CR800" s="6"/>
      <c r="CS800" s="6"/>
      <c r="CT800" s="6"/>
    </row>
    <row r="801" spans="1:98"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c r="CB801" s="6"/>
      <c r="CC801" s="6"/>
      <c r="CD801" s="6"/>
      <c r="CE801" s="6"/>
      <c r="CF801" s="6"/>
      <c r="CG801" s="6"/>
      <c r="CH801" s="6"/>
      <c r="CI801" s="6"/>
      <c r="CJ801" s="6"/>
      <c r="CK801" s="6"/>
      <c r="CL801" s="6"/>
      <c r="CM801" s="6"/>
      <c r="CN801" s="6"/>
      <c r="CO801" s="6"/>
      <c r="CP801" s="6"/>
      <c r="CQ801" s="6"/>
      <c r="CR801" s="6"/>
      <c r="CS801" s="6"/>
      <c r="CT801" s="6"/>
    </row>
    <row r="802" spans="1:98"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c r="BV802" s="6"/>
      <c r="BW802" s="6"/>
      <c r="BX802" s="6"/>
      <c r="BY802" s="6"/>
      <c r="BZ802" s="6"/>
      <c r="CA802" s="6"/>
      <c r="CB802" s="6"/>
      <c r="CC802" s="6"/>
      <c r="CD802" s="6"/>
      <c r="CE802" s="6"/>
      <c r="CF802" s="6"/>
      <c r="CG802" s="6"/>
      <c r="CH802" s="6"/>
      <c r="CI802" s="6"/>
      <c r="CJ802" s="6"/>
      <c r="CK802" s="6"/>
      <c r="CL802" s="6"/>
      <c r="CM802" s="6"/>
      <c r="CN802" s="6"/>
      <c r="CO802" s="6"/>
      <c r="CP802" s="6"/>
      <c r="CQ802" s="6"/>
      <c r="CR802" s="6"/>
      <c r="CS802" s="6"/>
      <c r="CT802" s="6"/>
    </row>
    <row r="803" spans="1:98"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c r="BV803" s="6"/>
      <c r="BW803" s="6"/>
      <c r="BX803" s="6"/>
      <c r="BY803" s="6"/>
      <c r="BZ803" s="6"/>
      <c r="CA803" s="6"/>
      <c r="CB803" s="6"/>
      <c r="CC803" s="6"/>
      <c r="CD803" s="6"/>
      <c r="CE803" s="6"/>
      <c r="CF803" s="6"/>
      <c r="CG803" s="6"/>
      <c r="CH803" s="6"/>
      <c r="CI803" s="6"/>
      <c r="CJ803" s="6"/>
      <c r="CK803" s="6"/>
      <c r="CL803" s="6"/>
      <c r="CM803" s="6"/>
      <c r="CN803" s="6"/>
      <c r="CO803" s="6"/>
      <c r="CP803" s="6"/>
      <c r="CQ803" s="6"/>
      <c r="CR803" s="6"/>
      <c r="CS803" s="6"/>
      <c r="CT803" s="6"/>
    </row>
    <row r="804" spans="1:98"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c r="BV804" s="6"/>
      <c r="BW804" s="6"/>
      <c r="BX804" s="6"/>
      <c r="BY804" s="6"/>
      <c r="BZ804" s="6"/>
      <c r="CA804" s="6"/>
      <c r="CB804" s="6"/>
      <c r="CC804" s="6"/>
      <c r="CD804" s="6"/>
      <c r="CE804" s="6"/>
      <c r="CF804" s="6"/>
      <c r="CG804" s="6"/>
      <c r="CH804" s="6"/>
      <c r="CI804" s="6"/>
      <c r="CJ804" s="6"/>
      <c r="CK804" s="6"/>
      <c r="CL804" s="6"/>
      <c r="CM804" s="6"/>
      <c r="CN804" s="6"/>
      <c r="CO804" s="6"/>
      <c r="CP804" s="6"/>
      <c r="CQ804" s="6"/>
      <c r="CR804" s="6"/>
      <c r="CS804" s="6"/>
      <c r="CT804" s="6"/>
    </row>
    <row r="805" spans="1:98"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c r="BV805" s="6"/>
      <c r="BW805" s="6"/>
      <c r="BX805" s="6"/>
      <c r="BY805" s="6"/>
      <c r="BZ805" s="6"/>
      <c r="CA805" s="6"/>
      <c r="CB805" s="6"/>
      <c r="CC805" s="6"/>
      <c r="CD805" s="6"/>
      <c r="CE805" s="6"/>
      <c r="CF805" s="6"/>
      <c r="CG805" s="6"/>
      <c r="CH805" s="6"/>
      <c r="CI805" s="6"/>
      <c r="CJ805" s="6"/>
      <c r="CK805" s="6"/>
      <c r="CL805" s="6"/>
      <c r="CM805" s="6"/>
      <c r="CN805" s="6"/>
      <c r="CO805" s="6"/>
      <c r="CP805" s="6"/>
      <c r="CQ805" s="6"/>
      <c r="CR805" s="6"/>
      <c r="CS805" s="6"/>
      <c r="CT805" s="6"/>
    </row>
    <row r="806" spans="1:98"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6"/>
      <c r="BW806" s="6"/>
      <c r="BX806" s="6"/>
      <c r="BY806" s="6"/>
      <c r="BZ806" s="6"/>
      <c r="CA806" s="6"/>
      <c r="CB806" s="6"/>
      <c r="CC806" s="6"/>
      <c r="CD806" s="6"/>
      <c r="CE806" s="6"/>
      <c r="CF806" s="6"/>
      <c r="CG806" s="6"/>
      <c r="CH806" s="6"/>
      <c r="CI806" s="6"/>
      <c r="CJ806" s="6"/>
      <c r="CK806" s="6"/>
      <c r="CL806" s="6"/>
      <c r="CM806" s="6"/>
      <c r="CN806" s="6"/>
      <c r="CO806" s="6"/>
      <c r="CP806" s="6"/>
      <c r="CQ806" s="6"/>
      <c r="CR806" s="6"/>
      <c r="CS806" s="6"/>
      <c r="CT806" s="6"/>
    </row>
    <row r="807" spans="1:98"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c r="BV807" s="6"/>
      <c r="BW807" s="6"/>
      <c r="BX807" s="6"/>
      <c r="BY807" s="6"/>
      <c r="BZ807" s="6"/>
      <c r="CA807" s="6"/>
      <c r="CB807" s="6"/>
      <c r="CC807" s="6"/>
      <c r="CD807" s="6"/>
      <c r="CE807" s="6"/>
      <c r="CF807" s="6"/>
      <c r="CG807" s="6"/>
      <c r="CH807" s="6"/>
      <c r="CI807" s="6"/>
      <c r="CJ807" s="6"/>
      <c r="CK807" s="6"/>
      <c r="CL807" s="6"/>
      <c r="CM807" s="6"/>
      <c r="CN807" s="6"/>
      <c r="CO807" s="6"/>
      <c r="CP807" s="6"/>
      <c r="CQ807" s="6"/>
      <c r="CR807" s="6"/>
      <c r="CS807" s="6"/>
      <c r="CT807" s="6"/>
    </row>
    <row r="808" spans="1:98"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c r="BV808" s="6"/>
      <c r="BW808" s="6"/>
      <c r="BX808" s="6"/>
      <c r="BY808" s="6"/>
      <c r="BZ808" s="6"/>
      <c r="CA808" s="6"/>
      <c r="CB808" s="6"/>
      <c r="CC808" s="6"/>
      <c r="CD808" s="6"/>
      <c r="CE808" s="6"/>
      <c r="CF808" s="6"/>
      <c r="CG808" s="6"/>
      <c r="CH808" s="6"/>
      <c r="CI808" s="6"/>
      <c r="CJ808" s="6"/>
      <c r="CK808" s="6"/>
      <c r="CL808" s="6"/>
      <c r="CM808" s="6"/>
      <c r="CN808" s="6"/>
      <c r="CO808" s="6"/>
      <c r="CP808" s="6"/>
      <c r="CQ808" s="6"/>
      <c r="CR808" s="6"/>
      <c r="CS808" s="6"/>
      <c r="CT808" s="6"/>
    </row>
    <row r="809" spans="1:98"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c r="BW809" s="6"/>
      <c r="BX809" s="6"/>
      <c r="BY809" s="6"/>
      <c r="BZ809" s="6"/>
      <c r="CA809" s="6"/>
      <c r="CB809" s="6"/>
      <c r="CC809" s="6"/>
      <c r="CD809" s="6"/>
      <c r="CE809" s="6"/>
      <c r="CF809" s="6"/>
      <c r="CG809" s="6"/>
      <c r="CH809" s="6"/>
      <c r="CI809" s="6"/>
      <c r="CJ809" s="6"/>
      <c r="CK809" s="6"/>
      <c r="CL809" s="6"/>
      <c r="CM809" s="6"/>
      <c r="CN809" s="6"/>
      <c r="CO809" s="6"/>
      <c r="CP809" s="6"/>
      <c r="CQ809" s="6"/>
      <c r="CR809" s="6"/>
      <c r="CS809" s="6"/>
      <c r="CT809" s="6"/>
    </row>
    <row r="810" spans="1:98"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c r="BV810" s="6"/>
      <c r="BW810" s="6"/>
      <c r="BX810" s="6"/>
      <c r="BY810" s="6"/>
      <c r="BZ810" s="6"/>
      <c r="CA810" s="6"/>
      <c r="CB810" s="6"/>
      <c r="CC810" s="6"/>
      <c r="CD810" s="6"/>
      <c r="CE810" s="6"/>
      <c r="CF810" s="6"/>
      <c r="CG810" s="6"/>
      <c r="CH810" s="6"/>
      <c r="CI810" s="6"/>
      <c r="CJ810" s="6"/>
      <c r="CK810" s="6"/>
      <c r="CL810" s="6"/>
      <c r="CM810" s="6"/>
      <c r="CN810" s="6"/>
      <c r="CO810" s="6"/>
      <c r="CP810" s="6"/>
      <c r="CQ810" s="6"/>
      <c r="CR810" s="6"/>
      <c r="CS810" s="6"/>
      <c r="CT810" s="6"/>
    </row>
    <row r="811" spans="1:98"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c r="BV811" s="6"/>
      <c r="BW811" s="6"/>
      <c r="BX811" s="6"/>
      <c r="BY811" s="6"/>
      <c r="BZ811" s="6"/>
      <c r="CA811" s="6"/>
      <c r="CB811" s="6"/>
      <c r="CC811" s="6"/>
      <c r="CD811" s="6"/>
      <c r="CE811" s="6"/>
      <c r="CF811" s="6"/>
      <c r="CG811" s="6"/>
      <c r="CH811" s="6"/>
      <c r="CI811" s="6"/>
      <c r="CJ811" s="6"/>
      <c r="CK811" s="6"/>
      <c r="CL811" s="6"/>
      <c r="CM811" s="6"/>
      <c r="CN811" s="6"/>
      <c r="CO811" s="6"/>
      <c r="CP811" s="6"/>
      <c r="CQ811" s="6"/>
      <c r="CR811" s="6"/>
      <c r="CS811" s="6"/>
      <c r="CT811" s="6"/>
    </row>
    <row r="812" spans="1:98"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c r="CB812" s="6"/>
      <c r="CC812" s="6"/>
      <c r="CD812" s="6"/>
      <c r="CE812" s="6"/>
      <c r="CF812" s="6"/>
      <c r="CG812" s="6"/>
      <c r="CH812" s="6"/>
      <c r="CI812" s="6"/>
      <c r="CJ812" s="6"/>
      <c r="CK812" s="6"/>
      <c r="CL812" s="6"/>
      <c r="CM812" s="6"/>
      <c r="CN812" s="6"/>
      <c r="CO812" s="6"/>
      <c r="CP812" s="6"/>
      <c r="CQ812" s="6"/>
      <c r="CR812" s="6"/>
      <c r="CS812" s="6"/>
      <c r="CT812" s="6"/>
    </row>
    <row r="813" spans="1:98"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c r="BW813" s="6"/>
      <c r="BX813" s="6"/>
      <c r="BY813" s="6"/>
      <c r="BZ813" s="6"/>
      <c r="CA813" s="6"/>
      <c r="CB813" s="6"/>
      <c r="CC813" s="6"/>
      <c r="CD813" s="6"/>
      <c r="CE813" s="6"/>
      <c r="CF813" s="6"/>
      <c r="CG813" s="6"/>
      <c r="CH813" s="6"/>
      <c r="CI813" s="6"/>
      <c r="CJ813" s="6"/>
      <c r="CK813" s="6"/>
      <c r="CL813" s="6"/>
      <c r="CM813" s="6"/>
      <c r="CN813" s="6"/>
      <c r="CO813" s="6"/>
      <c r="CP813" s="6"/>
      <c r="CQ813" s="6"/>
      <c r="CR813" s="6"/>
      <c r="CS813" s="6"/>
      <c r="CT813" s="6"/>
    </row>
    <row r="814" spans="1:98"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c r="BW814" s="6"/>
      <c r="BX814" s="6"/>
      <c r="BY814" s="6"/>
      <c r="BZ814" s="6"/>
      <c r="CA814" s="6"/>
      <c r="CB814" s="6"/>
      <c r="CC814" s="6"/>
      <c r="CD814" s="6"/>
      <c r="CE814" s="6"/>
      <c r="CF814" s="6"/>
      <c r="CG814" s="6"/>
      <c r="CH814" s="6"/>
      <c r="CI814" s="6"/>
      <c r="CJ814" s="6"/>
      <c r="CK814" s="6"/>
      <c r="CL814" s="6"/>
      <c r="CM814" s="6"/>
      <c r="CN814" s="6"/>
      <c r="CO814" s="6"/>
      <c r="CP814" s="6"/>
      <c r="CQ814" s="6"/>
      <c r="CR814" s="6"/>
      <c r="CS814" s="6"/>
      <c r="CT814" s="6"/>
    </row>
    <row r="815" spans="1:98"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c r="BV815" s="6"/>
      <c r="BW815" s="6"/>
      <c r="BX815" s="6"/>
      <c r="BY815" s="6"/>
      <c r="BZ815" s="6"/>
      <c r="CA815" s="6"/>
      <c r="CB815" s="6"/>
      <c r="CC815" s="6"/>
      <c r="CD815" s="6"/>
      <c r="CE815" s="6"/>
      <c r="CF815" s="6"/>
      <c r="CG815" s="6"/>
      <c r="CH815" s="6"/>
      <c r="CI815" s="6"/>
      <c r="CJ815" s="6"/>
      <c r="CK815" s="6"/>
      <c r="CL815" s="6"/>
      <c r="CM815" s="6"/>
      <c r="CN815" s="6"/>
      <c r="CO815" s="6"/>
      <c r="CP815" s="6"/>
      <c r="CQ815" s="6"/>
      <c r="CR815" s="6"/>
      <c r="CS815" s="6"/>
      <c r="CT815" s="6"/>
    </row>
    <row r="816" spans="1:98"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c r="BW816" s="6"/>
      <c r="BX816" s="6"/>
      <c r="BY816" s="6"/>
      <c r="BZ816" s="6"/>
      <c r="CA816" s="6"/>
      <c r="CB816" s="6"/>
      <c r="CC816" s="6"/>
      <c r="CD816" s="6"/>
      <c r="CE816" s="6"/>
      <c r="CF816" s="6"/>
      <c r="CG816" s="6"/>
      <c r="CH816" s="6"/>
      <c r="CI816" s="6"/>
      <c r="CJ816" s="6"/>
      <c r="CK816" s="6"/>
      <c r="CL816" s="6"/>
      <c r="CM816" s="6"/>
      <c r="CN816" s="6"/>
      <c r="CO816" s="6"/>
      <c r="CP816" s="6"/>
      <c r="CQ816" s="6"/>
      <c r="CR816" s="6"/>
      <c r="CS816" s="6"/>
      <c r="CT816" s="6"/>
    </row>
    <row r="817" spans="1:98"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c r="BV817" s="6"/>
      <c r="BW817" s="6"/>
      <c r="BX817" s="6"/>
      <c r="BY817" s="6"/>
      <c r="BZ817" s="6"/>
      <c r="CA817" s="6"/>
      <c r="CB817" s="6"/>
      <c r="CC817" s="6"/>
      <c r="CD817" s="6"/>
      <c r="CE817" s="6"/>
      <c r="CF817" s="6"/>
      <c r="CG817" s="6"/>
      <c r="CH817" s="6"/>
      <c r="CI817" s="6"/>
      <c r="CJ817" s="6"/>
      <c r="CK817" s="6"/>
      <c r="CL817" s="6"/>
      <c r="CM817" s="6"/>
      <c r="CN817" s="6"/>
      <c r="CO817" s="6"/>
      <c r="CP817" s="6"/>
      <c r="CQ817" s="6"/>
      <c r="CR817" s="6"/>
      <c r="CS817" s="6"/>
      <c r="CT817" s="6"/>
    </row>
    <row r="818" spans="1:98"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c r="CN818" s="6"/>
      <c r="CO818" s="6"/>
      <c r="CP818" s="6"/>
      <c r="CQ818" s="6"/>
      <c r="CR818" s="6"/>
      <c r="CS818" s="6"/>
      <c r="CT818" s="6"/>
    </row>
    <row r="819" spans="1:98"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c r="BV819" s="6"/>
      <c r="BW819" s="6"/>
      <c r="BX819" s="6"/>
      <c r="BY819" s="6"/>
      <c r="BZ819" s="6"/>
      <c r="CA819" s="6"/>
      <c r="CB819" s="6"/>
      <c r="CC819" s="6"/>
      <c r="CD819" s="6"/>
      <c r="CE819" s="6"/>
      <c r="CF819" s="6"/>
      <c r="CG819" s="6"/>
      <c r="CH819" s="6"/>
      <c r="CI819" s="6"/>
      <c r="CJ819" s="6"/>
      <c r="CK819" s="6"/>
      <c r="CL819" s="6"/>
      <c r="CM819" s="6"/>
      <c r="CN819" s="6"/>
      <c r="CO819" s="6"/>
      <c r="CP819" s="6"/>
      <c r="CQ819" s="6"/>
      <c r="CR819" s="6"/>
      <c r="CS819" s="6"/>
      <c r="CT819" s="6"/>
    </row>
    <row r="820" spans="1:98"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c r="CN820" s="6"/>
      <c r="CO820" s="6"/>
      <c r="CP820" s="6"/>
      <c r="CQ820" s="6"/>
      <c r="CR820" s="6"/>
      <c r="CS820" s="6"/>
      <c r="CT820" s="6"/>
    </row>
    <row r="821" spans="1:98"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c r="CB821" s="6"/>
      <c r="CC821" s="6"/>
      <c r="CD821" s="6"/>
      <c r="CE821" s="6"/>
      <c r="CF821" s="6"/>
      <c r="CG821" s="6"/>
      <c r="CH821" s="6"/>
      <c r="CI821" s="6"/>
      <c r="CJ821" s="6"/>
      <c r="CK821" s="6"/>
      <c r="CL821" s="6"/>
      <c r="CM821" s="6"/>
      <c r="CN821" s="6"/>
      <c r="CO821" s="6"/>
      <c r="CP821" s="6"/>
      <c r="CQ821" s="6"/>
      <c r="CR821" s="6"/>
      <c r="CS821" s="6"/>
      <c r="CT821" s="6"/>
    </row>
    <row r="822" spans="1:98"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c r="CB822" s="6"/>
      <c r="CC822" s="6"/>
      <c r="CD822" s="6"/>
      <c r="CE822" s="6"/>
      <c r="CF822" s="6"/>
      <c r="CG822" s="6"/>
      <c r="CH822" s="6"/>
      <c r="CI822" s="6"/>
      <c r="CJ822" s="6"/>
      <c r="CK822" s="6"/>
      <c r="CL822" s="6"/>
      <c r="CM822" s="6"/>
      <c r="CN822" s="6"/>
      <c r="CO822" s="6"/>
      <c r="CP822" s="6"/>
      <c r="CQ822" s="6"/>
      <c r="CR822" s="6"/>
      <c r="CS822" s="6"/>
      <c r="CT822" s="6"/>
    </row>
    <row r="823" spans="1:98"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c r="CN823" s="6"/>
      <c r="CO823" s="6"/>
      <c r="CP823" s="6"/>
      <c r="CQ823" s="6"/>
      <c r="CR823" s="6"/>
      <c r="CS823" s="6"/>
      <c r="CT823" s="6"/>
    </row>
    <row r="824" spans="1:98"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c r="CN824" s="6"/>
      <c r="CO824" s="6"/>
      <c r="CP824" s="6"/>
      <c r="CQ824" s="6"/>
      <c r="CR824" s="6"/>
      <c r="CS824" s="6"/>
      <c r="CT824" s="6"/>
    </row>
    <row r="825" spans="1:98"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c r="CB825" s="6"/>
      <c r="CC825" s="6"/>
      <c r="CD825" s="6"/>
      <c r="CE825" s="6"/>
      <c r="CF825" s="6"/>
      <c r="CG825" s="6"/>
      <c r="CH825" s="6"/>
      <c r="CI825" s="6"/>
      <c r="CJ825" s="6"/>
      <c r="CK825" s="6"/>
      <c r="CL825" s="6"/>
      <c r="CM825" s="6"/>
      <c r="CN825" s="6"/>
      <c r="CO825" s="6"/>
      <c r="CP825" s="6"/>
      <c r="CQ825" s="6"/>
      <c r="CR825" s="6"/>
      <c r="CS825" s="6"/>
      <c r="CT825" s="6"/>
    </row>
    <row r="826" spans="1:98"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c r="CN826" s="6"/>
      <c r="CO826" s="6"/>
      <c r="CP826" s="6"/>
      <c r="CQ826" s="6"/>
      <c r="CR826" s="6"/>
      <c r="CS826" s="6"/>
      <c r="CT826" s="6"/>
    </row>
    <row r="827" spans="1:98"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c r="CB827" s="6"/>
      <c r="CC827" s="6"/>
      <c r="CD827" s="6"/>
      <c r="CE827" s="6"/>
      <c r="CF827" s="6"/>
      <c r="CG827" s="6"/>
      <c r="CH827" s="6"/>
      <c r="CI827" s="6"/>
      <c r="CJ827" s="6"/>
      <c r="CK827" s="6"/>
      <c r="CL827" s="6"/>
      <c r="CM827" s="6"/>
      <c r="CN827" s="6"/>
      <c r="CO827" s="6"/>
      <c r="CP827" s="6"/>
      <c r="CQ827" s="6"/>
      <c r="CR827" s="6"/>
      <c r="CS827" s="6"/>
      <c r="CT827" s="6"/>
    </row>
    <row r="828" spans="1:98"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c r="CN828" s="6"/>
      <c r="CO828" s="6"/>
      <c r="CP828" s="6"/>
      <c r="CQ828" s="6"/>
      <c r="CR828" s="6"/>
      <c r="CS828" s="6"/>
      <c r="CT828" s="6"/>
    </row>
    <row r="829" spans="1:98"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c r="BV829" s="6"/>
      <c r="BW829" s="6"/>
      <c r="BX829" s="6"/>
      <c r="BY829" s="6"/>
      <c r="BZ829" s="6"/>
      <c r="CA829" s="6"/>
      <c r="CB829" s="6"/>
      <c r="CC829" s="6"/>
      <c r="CD829" s="6"/>
      <c r="CE829" s="6"/>
      <c r="CF829" s="6"/>
      <c r="CG829" s="6"/>
      <c r="CH829" s="6"/>
      <c r="CI829" s="6"/>
      <c r="CJ829" s="6"/>
      <c r="CK829" s="6"/>
      <c r="CL829" s="6"/>
      <c r="CM829" s="6"/>
      <c r="CN829" s="6"/>
      <c r="CO829" s="6"/>
      <c r="CP829" s="6"/>
      <c r="CQ829" s="6"/>
      <c r="CR829" s="6"/>
      <c r="CS829" s="6"/>
      <c r="CT829" s="6"/>
    </row>
    <row r="830" spans="1:98"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c r="CB830" s="6"/>
      <c r="CC830" s="6"/>
      <c r="CD830" s="6"/>
      <c r="CE830" s="6"/>
      <c r="CF830" s="6"/>
      <c r="CG830" s="6"/>
      <c r="CH830" s="6"/>
      <c r="CI830" s="6"/>
      <c r="CJ830" s="6"/>
      <c r="CK830" s="6"/>
      <c r="CL830" s="6"/>
      <c r="CM830" s="6"/>
      <c r="CN830" s="6"/>
      <c r="CO830" s="6"/>
      <c r="CP830" s="6"/>
      <c r="CQ830" s="6"/>
      <c r="CR830" s="6"/>
      <c r="CS830" s="6"/>
      <c r="CT830" s="6"/>
    </row>
    <row r="831" spans="1:98"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c r="CN831" s="6"/>
      <c r="CO831" s="6"/>
      <c r="CP831" s="6"/>
      <c r="CQ831" s="6"/>
      <c r="CR831" s="6"/>
      <c r="CS831" s="6"/>
      <c r="CT831" s="6"/>
    </row>
    <row r="832" spans="1:98"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c r="BV832" s="6"/>
      <c r="BW832" s="6"/>
      <c r="BX832" s="6"/>
      <c r="BY832" s="6"/>
      <c r="BZ832" s="6"/>
      <c r="CA832" s="6"/>
      <c r="CB832" s="6"/>
      <c r="CC832" s="6"/>
      <c r="CD832" s="6"/>
      <c r="CE832" s="6"/>
      <c r="CF832" s="6"/>
      <c r="CG832" s="6"/>
      <c r="CH832" s="6"/>
      <c r="CI832" s="6"/>
      <c r="CJ832" s="6"/>
      <c r="CK832" s="6"/>
      <c r="CL832" s="6"/>
      <c r="CM832" s="6"/>
      <c r="CN832" s="6"/>
      <c r="CO832" s="6"/>
      <c r="CP832" s="6"/>
      <c r="CQ832" s="6"/>
      <c r="CR832" s="6"/>
      <c r="CS832" s="6"/>
      <c r="CT832" s="6"/>
    </row>
    <row r="833" spans="1:98"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6"/>
      <c r="BH833" s="6"/>
      <c r="BI833" s="6"/>
      <c r="BJ833" s="6"/>
      <c r="BK833" s="6"/>
      <c r="BL833" s="6"/>
      <c r="BM833" s="6"/>
      <c r="BN833" s="6"/>
      <c r="BO833" s="6"/>
      <c r="BP833" s="6"/>
      <c r="BQ833" s="6"/>
      <c r="BR833" s="6"/>
      <c r="BS833" s="6"/>
      <c r="BT833" s="6"/>
      <c r="BU833" s="6"/>
      <c r="BV833" s="6"/>
      <c r="BW833" s="6"/>
      <c r="BX833" s="6"/>
      <c r="BY833" s="6"/>
      <c r="BZ833" s="6"/>
      <c r="CA833" s="6"/>
      <c r="CB833" s="6"/>
      <c r="CC833" s="6"/>
      <c r="CD833" s="6"/>
      <c r="CE833" s="6"/>
      <c r="CF833" s="6"/>
      <c r="CG833" s="6"/>
      <c r="CH833" s="6"/>
      <c r="CI833" s="6"/>
      <c r="CJ833" s="6"/>
      <c r="CK833" s="6"/>
      <c r="CL833" s="6"/>
      <c r="CM833" s="6"/>
      <c r="CN833" s="6"/>
      <c r="CO833" s="6"/>
      <c r="CP833" s="6"/>
      <c r="CQ833" s="6"/>
      <c r="CR833" s="6"/>
      <c r="CS833" s="6"/>
      <c r="CT833" s="6"/>
    </row>
    <row r="834" spans="1:98"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c r="BV834" s="6"/>
      <c r="BW834" s="6"/>
      <c r="BX834" s="6"/>
      <c r="BY834" s="6"/>
      <c r="BZ834" s="6"/>
      <c r="CA834" s="6"/>
      <c r="CB834" s="6"/>
      <c r="CC834" s="6"/>
      <c r="CD834" s="6"/>
      <c r="CE834" s="6"/>
      <c r="CF834" s="6"/>
      <c r="CG834" s="6"/>
      <c r="CH834" s="6"/>
      <c r="CI834" s="6"/>
      <c r="CJ834" s="6"/>
      <c r="CK834" s="6"/>
      <c r="CL834" s="6"/>
      <c r="CM834" s="6"/>
      <c r="CN834" s="6"/>
      <c r="CO834" s="6"/>
      <c r="CP834" s="6"/>
      <c r="CQ834" s="6"/>
      <c r="CR834" s="6"/>
      <c r="CS834" s="6"/>
      <c r="CT834" s="6"/>
    </row>
    <row r="835" spans="1:98"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6"/>
      <c r="BH835" s="6"/>
      <c r="BI835" s="6"/>
      <c r="BJ835" s="6"/>
      <c r="BK835" s="6"/>
      <c r="BL835" s="6"/>
      <c r="BM835" s="6"/>
      <c r="BN835" s="6"/>
      <c r="BO835" s="6"/>
      <c r="BP835" s="6"/>
      <c r="BQ835" s="6"/>
      <c r="BR835" s="6"/>
      <c r="BS835" s="6"/>
      <c r="BT835" s="6"/>
      <c r="BU835" s="6"/>
      <c r="BV835" s="6"/>
      <c r="BW835" s="6"/>
      <c r="BX835" s="6"/>
      <c r="BY835" s="6"/>
      <c r="BZ835" s="6"/>
      <c r="CA835" s="6"/>
      <c r="CB835" s="6"/>
      <c r="CC835" s="6"/>
      <c r="CD835" s="6"/>
      <c r="CE835" s="6"/>
      <c r="CF835" s="6"/>
      <c r="CG835" s="6"/>
      <c r="CH835" s="6"/>
      <c r="CI835" s="6"/>
      <c r="CJ835" s="6"/>
      <c r="CK835" s="6"/>
      <c r="CL835" s="6"/>
      <c r="CM835" s="6"/>
      <c r="CN835" s="6"/>
      <c r="CO835" s="6"/>
      <c r="CP835" s="6"/>
      <c r="CQ835" s="6"/>
      <c r="CR835" s="6"/>
      <c r="CS835" s="6"/>
      <c r="CT835" s="6"/>
    </row>
    <row r="836" spans="1:98"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6"/>
      <c r="BH836" s="6"/>
      <c r="BI836" s="6"/>
      <c r="BJ836" s="6"/>
      <c r="BK836" s="6"/>
      <c r="BL836" s="6"/>
      <c r="BM836" s="6"/>
      <c r="BN836" s="6"/>
      <c r="BO836" s="6"/>
      <c r="BP836" s="6"/>
      <c r="BQ836" s="6"/>
      <c r="BR836" s="6"/>
      <c r="BS836" s="6"/>
      <c r="BT836" s="6"/>
      <c r="BU836" s="6"/>
      <c r="BV836" s="6"/>
      <c r="BW836" s="6"/>
      <c r="BX836" s="6"/>
      <c r="BY836" s="6"/>
      <c r="BZ836" s="6"/>
      <c r="CA836" s="6"/>
      <c r="CB836" s="6"/>
      <c r="CC836" s="6"/>
      <c r="CD836" s="6"/>
      <c r="CE836" s="6"/>
      <c r="CF836" s="6"/>
      <c r="CG836" s="6"/>
      <c r="CH836" s="6"/>
      <c r="CI836" s="6"/>
      <c r="CJ836" s="6"/>
      <c r="CK836" s="6"/>
      <c r="CL836" s="6"/>
      <c r="CM836" s="6"/>
      <c r="CN836" s="6"/>
      <c r="CO836" s="6"/>
      <c r="CP836" s="6"/>
      <c r="CQ836" s="6"/>
      <c r="CR836" s="6"/>
      <c r="CS836" s="6"/>
      <c r="CT836" s="6"/>
    </row>
    <row r="837" spans="1:98"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c r="BV837" s="6"/>
      <c r="BW837" s="6"/>
      <c r="BX837" s="6"/>
      <c r="BY837" s="6"/>
      <c r="BZ837" s="6"/>
      <c r="CA837" s="6"/>
      <c r="CB837" s="6"/>
      <c r="CC837" s="6"/>
      <c r="CD837" s="6"/>
      <c r="CE837" s="6"/>
      <c r="CF837" s="6"/>
      <c r="CG837" s="6"/>
      <c r="CH837" s="6"/>
      <c r="CI837" s="6"/>
      <c r="CJ837" s="6"/>
      <c r="CK837" s="6"/>
      <c r="CL837" s="6"/>
      <c r="CM837" s="6"/>
      <c r="CN837" s="6"/>
      <c r="CO837" s="6"/>
      <c r="CP837" s="6"/>
      <c r="CQ837" s="6"/>
      <c r="CR837" s="6"/>
      <c r="CS837" s="6"/>
      <c r="CT837" s="6"/>
    </row>
    <row r="838" spans="1:98"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c r="BV838" s="6"/>
      <c r="BW838" s="6"/>
      <c r="BX838" s="6"/>
      <c r="BY838" s="6"/>
      <c r="BZ838" s="6"/>
      <c r="CA838" s="6"/>
      <c r="CB838" s="6"/>
      <c r="CC838" s="6"/>
      <c r="CD838" s="6"/>
      <c r="CE838" s="6"/>
      <c r="CF838" s="6"/>
      <c r="CG838" s="6"/>
      <c r="CH838" s="6"/>
      <c r="CI838" s="6"/>
      <c r="CJ838" s="6"/>
      <c r="CK838" s="6"/>
      <c r="CL838" s="6"/>
      <c r="CM838" s="6"/>
      <c r="CN838" s="6"/>
      <c r="CO838" s="6"/>
      <c r="CP838" s="6"/>
      <c r="CQ838" s="6"/>
      <c r="CR838" s="6"/>
      <c r="CS838" s="6"/>
      <c r="CT838" s="6"/>
    </row>
    <row r="839" spans="1:98"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6"/>
      <c r="BH839" s="6"/>
      <c r="BI839" s="6"/>
      <c r="BJ839" s="6"/>
      <c r="BK839" s="6"/>
      <c r="BL839" s="6"/>
      <c r="BM839" s="6"/>
      <c r="BN839" s="6"/>
      <c r="BO839" s="6"/>
      <c r="BP839" s="6"/>
      <c r="BQ839" s="6"/>
      <c r="BR839" s="6"/>
      <c r="BS839" s="6"/>
      <c r="BT839" s="6"/>
      <c r="BU839" s="6"/>
      <c r="BV839" s="6"/>
      <c r="BW839" s="6"/>
      <c r="BX839" s="6"/>
      <c r="BY839" s="6"/>
      <c r="BZ839" s="6"/>
      <c r="CA839" s="6"/>
      <c r="CB839" s="6"/>
      <c r="CC839" s="6"/>
      <c r="CD839" s="6"/>
      <c r="CE839" s="6"/>
      <c r="CF839" s="6"/>
      <c r="CG839" s="6"/>
      <c r="CH839" s="6"/>
      <c r="CI839" s="6"/>
      <c r="CJ839" s="6"/>
      <c r="CK839" s="6"/>
      <c r="CL839" s="6"/>
      <c r="CM839" s="6"/>
      <c r="CN839" s="6"/>
      <c r="CO839" s="6"/>
      <c r="CP839" s="6"/>
      <c r="CQ839" s="6"/>
      <c r="CR839" s="6"/>
      <c r="CS839" s="6"/>
      <c r="CT839" s="6"/>
    </row>
    <row r="840" spans="1:98"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c r="BV840" s="6"/>
      <c r="BW840" s="6"/>
      <c r="BX840" s="6"/>
      <c r="BY840" s="6"/>
      <c r="BZ840" s="6"/>
      <c r="CA840" s="6"/>
      <c r="CB840" s="6"/>
      <c r="CC840" s="6"/>
      <c r="CD840" s="6"/>
      <c r="CE840" s="6"/>
      <c r="CF840" s="6"/>
      <c r="CG840" s="6"/>
      <c r="CH840" s="6"/>
      <c r="CI840" s="6"/>
      <c r="CJ840" s="6"/>
      <c r="CK840" s="6"/>
      <c r="CL840" s="6"/>
      <c r="CM840" s="6"/>
      <c r="CN840" s="6"/>
      <c r="CO840" s="6"/>
      <c r="CP840" s="6"/>
      <c r="CQ840" s="6"/>
      <c r="CR840" s="6"/>
      <c r="CS840" s="6"/>
      <c r="CT840" s="6"/>
    </row>
    <row r="841" spans="1:98"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c r="BT841" s="6"/>
      <c r="BU841" s="6"/>
      <c r="BV841" s="6"/>
      <c r="BW841" s="6"/>
      <c r="BX841" s="6"/>
      <c r="BY841" s="6"/>
      <c r="BZ841" s="6"/>
      <c r="CA841" s="6"/>
      <c r="CB841" s="6"/>
      <c r="CC841" s="6"/>
      <c r="CD841" s="6"/>
      <c r="CE841" s="6"/>
      <c r="CF841" s="6"/>
      <c r="CG841" s="6"/>
      <c r="CH841" s="6"/>
      <c r="CI841" s="6"/>
      <c r="CJ841" s="6"/>
      <c r="CK841" s="6"/>
      <c r="CL841" s="6"/>
      <c r="CM841" s="6"/>
      <c r="CN841" s="6"/>
      <c r="CO841" s="6"/>
      <c r="CP841" s="6"/>
      <c r="CQ841" s="6"/>
      <c r="CR841" s="6"/>
      <c r="CS841" s="6"/>
      <c r="CT841" s="6"/>
    </row>
    <row r="842" spans="1:98"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c r="BT842" s="6"/>
      <c r="BU842" s="6"/>
      <c r="BV842" s="6"/>
      <c r="BW842" s="6"/>
      <c r="BX842" s="6"/>
      <c r="BY842" s="6"/>
      <c r="BZ842" s="6"/>
      <c r="CA842" s="6"/>
      <c r="CB842" s="6"/>
      <c r="CC842" s="6"/>
      <c r="CD842" s="6"/>
      <c r="CE842" s="6"/>
      <c r="CF842" s="6"/>
      <c r="CG842" s="6"/>
      <c r="CH842" s="6"/>
      <c r="CI842" s="6"/>
      <c r="CJ842" s="6"/>
      <c r="CK842" s="6"/>
      <c r="CL842" s="6"/>
      <c r="CM842" s="6"/>
      <c r="CN842" s="6"/>
      <c r="CO842" s="6"/>
      <c r="CP842" s="6"/>
      <c r="CQ842" s="6"/>
      <c r="CR842" s="6"/>
      <c r="CS842" s="6"/>
      <c r="CT842" s="6"/>
    </row>
  </sheetData>
  <pageMargins left="0.7" right="0.7" top="0.78740157499999996" bottom="0.78740157499999996"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Key-Findings</vt:lpstr>
      <vt:lpstr>Kostenaufstellungen</vt:lpstr>
      <vt:lpstr>Quellen und Erläuterungen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2018-05-31T08:14:55Z</dcterms:modified>
</cp:coreProperties>
</file>