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30" windowHeight="7980" activeTab="0"/>
  </bookViews>
  <sheets>
    <sheet name="Preisvergleich Apple iPhone 8" sheetId="1" r:id="rId1"/>
  </sheets>
  <definedNames/>
  <calcPr fullCalcOnLoad="1"/>
</workbook>
</file>

<file path=xl/sharedStrings.xml><?xml version="1.0" encoding="utf-8"?>
<sst xmlns="http://schemas.openxmlformats.org/spreadsheetml/2006/main" count="242" uniqueCount="177">
  <si>
    <t>Angebot</t>
  </si>
  <si>
    <t>o2 Blue Smart</t>
  </si>
  <si>
    <t>Vodafone Red S</t>
  </si>
  <si>
    <t>Telekom Magenta Mobil S</t>
  </si>
  <si>
    <t>enthalten</t>
  </si>
  <si>
    <t>Profil 1 (50 Minuten, 500 MB)</t>
  </si>
  <si>
    <t>Effektivpreis (monatlich)</t>
  </si>
  <si>
    <t>Flat, 1 GB</t>
  </si>
  <si>
    <t>Gesamtpreis                  (24 Monate)</t>
  </si>
  <si>
    <t>Sparpotenzial</t>
  </si>
  <si>
    <t>Profil 2 (100 Minuten, 2 GB)</t>
  </si>
  <si>
    <t>100 Min., 2 GB</t>
  </si>
  <si>
    <t>o2 Free M</t>
  </si>
  <si>
    <t>Telekom Magenta Mobil M</t>
  </si>
  <si>
    <t>Effektivpreis / Monat</t>
  </si>
  <si>
    <t>Gesamtpreis (über 24           Monate mit Galaxy S8 )</t>
  </si>
  <si>
    <t xml:space="preserve">      </t>
  </si>
  <si>
    <t>Profil 3 (Flat für Telefonie und SMS, 6 GB)</t>
  </si>
  <si>
    <t>o2 Free L</t>
  </si>
  <si>
    <t>Telekom Magenta Mobil L</t>
  </si>
  <si>
    <t>Vodafone Red L</t>
  </si>
  <si>
    <t>Mobilcom Debitel Magenta Mobil L EU               mit Smartphone 10</t>
  </si>
  <si>
    <r>
      <rPr>
        <sz val="16"/>
        <color indexed="8"/>
        <rFont val="Verdana"/>
        <family val="2"/>
      </rPr>
      <t>*</t>
    </r>
    <r>
      <rPr>
        <sz val="11"/>
        <color indexed="8"/>
        <rFont val="Verdana"/>
        <family val="2"/>
      </rPr>
      <t xml:space="preserve">Kein Bundle-Tarif. Kosten fürs Samsung Galaxy S8 (799 Euro) wurden separat in Preis eingerechnet. </t>
    </r>
  </si>
  <si>
    <t>Deutschland SIM LTE 6000 International*</t>
  </si>
  <si>
    <t>Mobilcom Telekom Magenta Mobil L                       EU + 10 (SIM-Only)*</t>
  </si>
  <si>
    <t>Vodafone Red L (SIM-Only)*</t>
  </si>
  <si>
    <t>Mobilcom Telefonica Smart Surf                      (SIM-Only)*</t>
  </si>
  <si>
    <t>Flat, 6 GB</t>
  </si>
  <si>
    <t>Flat, 8 GB</t>
  </si>
  <si>
    <t>Mobilcom Debitel Flat Light 100 (o2)</t>
  </si>
  <si>
    <t>588,23</t>
  </si>
  <si>
    <t>541,24</t>
  </si>
  <si>
    <t>483,24</t>
  </si>
  <si>
    <t>403,34</t>
  </si>
  <si>
    <t>353,25</t>
  </si>
  <si>
    <t>1482,99</t>
  </si>
  <si>
    <t>1470,84</t>
  </si>
  <si>
    <t>0,00</t>
  </si>
  <si>
    <t>1&amp;1 Allnet-Flat Special (o2)</t>
  </si>
  <si>
    <t>37,28</t>
  </si>
  <si>
    <t>39,24</t>
  </si>
  <si>
    <t>41,66</t>
  </si>
  <si>
    <t>44,99</t>
  </si>
  <si>
    <t>47,07</t>
  </si>
  <si>
    <t>53,99</t>
  </si>
  <si>
    <t>61,29</t>
  </si>
  <si>
    <t>61,79</t>
  </si>
  <si>
    <t>894,76</t>
  </si>
  <si>
    <t>941,75</t>
  </si>
  <si>
    <t>999,75</t>
  </si>
  <si>
    <t>1079,65</t>
  </si>
  <si>
    <t>1129,74</t>
  </si>
  <si>
    <t>1295,74</t>
  </si>
  <si>
    <t>12,15</t>
  </si>
  <si>
    <t>187,25</t>
  </si>
  <si>
    <t>web.de All-Net &amp; Surf Flex                     (Vodafone- bzw. o2)*</t>
  </si>
  <si>
    <t>40,69</t>
  </si>
  <si>
    <t>43,66</t>
  </si>
  <si>
    <t>51,66</t>
  </si>
  <si>
    <t>57,74</t>
  </si>
  <si>
    <t>64,54</t>
  </si>
  <si>
    <t>1548,99</t>
  </si>
  <si>
    <t>572,33</t>
  </si>
  <si>
    <t>501,24</t>
  </si>
  <si>
    <t>469,34</t>
  </si>
  <si>
    <t>309,25</t>
  </si>
  <si>
    <t>163,25</t>
  </si>
  <si>
    <t>78,15</t>
  </si>
  <si>
    <t>976,66</t>
  </si>
  <si>
    <t>1047,75</t>
  </si>
  <si>
    <t>1239,74</t>
  </si>
  <si>
    <t>1385,74</t>
  </si>
  <si>
    <t>1736,95</t>
  </si>
  <si>
    <t>1637,80</t>
  </si>
  <si>
    <t>1582,84</t>
  </si>
  <si>
    <t>1565,80</t>
  </si>
  <si>
    <t>1533,75</t>
  </si>
  <si>
    <t>1518,78</t>
  </si>
  <si>
    <t>1505,74</t>
  </si>
  <si>
    <t>62,74</t>
  </si>
  <si>
    <t>63,28</t>
  </si>
  <si>
    <t>63,91</t>
  </si>
  <si>
    <t>65,24</t>
  </si>
  <si>
    <t>65,95</t>
  </si>
  <si>
    <t>68,24</t>
  </si>
  <si>
    <t>72,37</t>
  </si>
  <si>
    <t>231,21</t>
  </si>
  <si>
    <t>218,17</t>
  </si>
  <si>
    <t>203,20</t>
  </si>
  <si>
    <t>171,15</t>
  </si>
  <si>
    <t>154,11</t>
  </si>
  <si>
    <t>99,15</t>
  </si>
  <si>
    <t>799,00*</t>
  </si>
  <si>
    <t>299,99</t>
  </si>
  <si>
    <t xml:space="preserve">Die genannten Effektivpreise wurden auf 24 Monate berechnet und beinhalten Gerätekosten, Rabatte und Boni. </t>
  </si>
  <si>
    <t>Ersparnis gegenüber teuerstem Angebot**</t>
  </si>
  <si>
    <r>
      <rPr>
        <sz val="11"/>
        <color indexed="8"/>
        <rFont val="Verdana"/>
        <family val="2"/>
      </rPr>
      <t>** Ersparnis gegenüber teuerstem Angebot der Auswahl.</t>
    </r>
    <r>
      <rPr>
        <sz val="10"/>
        <color theme="1"/>
        <rFont val="Verdana"/>
        <family val="2"/>
      </rPr>
      <t xml:space="preserve"> </t>
    </r>
  </si>
  <si>
    <t>Klarmobil Smart-Flat 500 (Vodafone)*</t>
  </si>
  <si>
    <t>Klarmobil Smart-Flat 1000 (Telekom)*</t>
  </si>
  <si>
    <t>Klarmobil Smart Flat 2000 (Telekom)*</t>
  </si>
  <si>
    <t>Mobilcom Debitel o2 Free M                             (mit 10 Euro Gerätezuzahlung)</t>
  </si>
  <si>
    <r>
      <rPr>
        <sz val="16"/>
        <color indexed="8"/>
        <rFont val="Verdana"/>
        <family val="2"/>
      </rPr>
      <t>*</t>
    </r>
    <r>
      <rPr>
        <sz val="11"/>
        <color indexed="8"/>
        <rFont val="Verdana"/>
        <family val="2"/>
      </rPr>
      <t xml:space="preserve">Kein Bundle-Tarif. Kosten fürs Apple iPhone 8 (799 Euro) wurden separat in Preis eingerechnet. </t>
    </r>
  </si>
  <si>
    <t>klarmobil Smart-Flat 1 GB 
(D1-Netz)</t>
  </si>
  <si>
    <t>100 Min., 1 GB</t>
  </si>
  <si>
    <t>Kosten Apple iPhone 8, 
64 GB (einmalig)</t>
  </si>
  <si>
    <t>878,75</t>
  </si>
  <si>
    <t>36,61</t>
  </si>
  <si>
    <t>449,95</t>
  </si>
  <si>
    <t>1644,54</t>
  </si>
  <si>
    <t>68,52</t>
  </si>
  <si>
    <t>MD Telefonica Smart Surf
(SIM-Only, O2- Netz)</t>
  </si>
  <si>
    <t>Klarmobil Smart-Flat 1 GB 
(D2-Netz)</t>
  </si>
  <si>
    <t>50 Min., 50 SMS, 1 GB</t>
  </si>
  <si>
    <t>918,76</t>
  </si>
  <si>
    <t>38,28</t>
  </si>
  <si>
    <t>250 Freieinheiten für Min./SMS; 1 GB</t>
  </si>
  <si>
    <r>
      <t>DiscoPLUS Flat M inkl. Datenautomatik</t>
    </r>
    <r>
      <rPr>
        <vertAlign val="superscript"/>
        <sz val="11"/>
        <color indexed="8"/>
        <rFont val="Verdana"/>
        <family val="2"/>
      </rPr>
      <t>1)</t>
    </r>
    <r>
      <rPr>
        <sz val="11"/>
        <color indexed="8"/>
        <rFont val="Verdana"/>
        <family val="2"/>
      </rPr>
      <t xml:space="preserve"> (O2-Netz)</t>
    </r>
  </si>
  <si>
    <t>Allnet Flat; 1 GB</t>
  </si>
  <si>
    <t>887,75</t>
  </si>
  <si>
    <t>36,99</t>
  </si>
  <si>
    <t>908,76</t>
  </si>
  <si>
    <t>37,87</t>
  </si>
  <si>
    <t>911,75</t>
  </si>
  <si>
    <t>37,99</t>
  </si>
  <si>
    <t>Allnet- und SMS-Flat, 1 GB</t>
  </si>
  <si>
    <t>49,00</t>
  </si>
  <si>
    <t>Allnet-Flat, Vodafone-SMS-
Flat, 2 GB</t>
  </si>
  <si>
    <t>399,90</t>
  </si>
  <si>
    <t>1459,65</t>
  </si>
  <si>
    <t>60,82</t>
  </si>
  <si>
    <t>1379,74</t>
  </si>
  <si>
    <t>57,49</t>
  </si>
  <si>
    <r>
      <rPr>
        <vertAlign val="superscript"/>
        <sz val="11"/>
        <color indexed="8"/>
        <rFont val="Verdana"/>
        <family val="2"/>
      </rPr>
      <t>1)</t>
    </r>
    <r>
      <rPr>
        <sz val="11"/>
        <color indexed="8"/>
        <rFont val="Verdana"/>
        <family val="2"/>
      </rPr>
      <t xml:space="preserve"> Datenautomatik: Nach Verbrauch des monatlichen Inklusiv-Volumens wird automatisch bis zu 3 x pro Monat 100 MB zusätzliches Datenvolumen für jeweils 2 € aufgebucht.</t>
    </r>
  </si>
  <si>
    <r>
      <rPr>
        <vertAlign val="superscript"/>
        <sz val="11"/>
        <color indexed="8"/>
        <rFont val="Verdana"/>
        <family val="2"/>
      </rPr>
      <t>2)</t>
    </r>
    <r>
      <rPr>
        <sz val="11"/>
        <color indexed="8"/>
        <rFont val="Verdana"/>
        <family val="2"/>
      </rPr>
      <t xml:space="preserve"> Der Tarif ist nur im Inland nutzbar; Roaming ist nicht möglich. </t>
    </r>
  </si>
  <si>
    <r>
      <t>DeutschlandSIM LTE 750 National inkl. Datenautomatik</t>
    </r>
    <r>
      <rPr>
        <vertAlign val="superscript"/>
        <sz val="11"/>
        <color indexed="8"/>
        <rFont val="Verdana"/>
        <family val="2"/>
      </rPr>
      <t>1,</t>
    </r>
    <r>
      <rPr>
        <sz val="11"/>
        <color indexed="8"/>
        <rFont val="Verdana"/>
        <family val="2"/>
      </rPr>
      <t xml:space="preserve"> </t>
    </r>
    <r>
      <rPr>
        <vertAlign val="superscript"/>
        <sz val="11"/>
        <color indexed="8"/>
        <rFont val="Verdana"/>
        <family val="2"/>
      </rPr>
      <t>2)</t>
    </r>
    <r>
      <rPr>
        <sz val="11"/>
        <color indexed="8"/>
        <rFont val="Verdana"/>
        <family val="2"/>
      </rPr>
      <t xml:space="preserve"> 
(O2-Netz)</t>
    </r>
  </si>
  <si>
    <t>200 Min., 100 SMS,  2 GB</t>
  </si>
  <si>
    <t>Allnet-Flat, 2 GB</t>
  </si>
  <si>
    <t>946,76</t>
  </si>
  <si>
    <t>39,45</t>
  </si>
  <si>
    <t>Web.de All-Net &amp; Surf LTE
(E-Netz)</t>
  </si>
  <si>
    <t>Web.de All-Net &amp; Surf 2 GB
(D2-Netz)</t>
  </si>
  <si>
    <t>1004,76</t>
  </si>
  <si>
    <t>41,87</t>
  </si>
  <si>
    <t>1008,75</t>
  </si>
  <si>
    <t>42,03</t>
  </si>
  <si>
    <t>klarmobil Smart Flat 2000 
(D1-Netz)</t>
  </si>
  <si>
    <t>100 Min., 2000 MB</t>
  </si>
  <si>
    <t>1022,75</t>
  </si>
  <si>
    <t>42,61</t>
  </si>
  <si>
    <t>Allnet- u. SMS-Flat, 10 GB</t>
  </si>
  <si>
    <t>O2 Free M (O2-Netz)</t>
  </si>
  <si>
    <t>klarmobil Smart Flat 2000 
(D2-Netz)</t>
  </si>
  <si>
    <r>
      <t>WinSIM LTE All 2 GB inkl. Datenautomatik</t>
    </r>
    <r>
      <rPr>
        <vertAlign val="superscript"/>
        <sz val="11"/>
        <color indexed="8"/>
        <rFont val="Verdana"/>
        <family val="2"/>
      </rPr>
      <t xml:space="preserve">1) </t>
    </r>
    <r>
      <rPr>
        <sz val="11"/>
        <color indexed="8"/>
        <rFont val="Verdana"/>
        <family val="2"/>
      </rPr>
      <t>(O2-Netz)</t>
    </r>
  </si>
  <si>
    <t>O2 Free S (O2-Netz)</t>
  </si>
  <si>
    <t>Vodafone Easy S (D2-Netz)</t>
  </si>
  <si>
    <t>Telekom Magenta Mobil S
(D1-Netz)</t>
  </si>
  <si>
    <t>Allnet- u. SMS-Flat, 3 GB</t>
  </si>
  <si>
    <t>1189,65</t>
  </si>
  <si>
    <t>49,57</t>
  </si>
  <si>
    <t>1&amp;1 All-Net-Flat Plus (D2-Netz)</t>
  </si>
  <si>
    <t>1&amp;1 All-Net-Flat Plus 
(E-Plus-Netz)</t>
  </si>
  <si>
    <t>klarmobil Allnet Spar Flat 10 GB mit Smartphone (D1-Netz)</t>
  </si>
  <si>
    <t>Flat, 10 GB</t>
  </si>
  <si>
    <t>439,00</t>
  </si>
  <si>
    <t>1395,35</t>
  </si>
  <si>
    <t>58,14</t>
  </si>
  <si>
    <t>O2 Free M inkl. Hardware
 (O2-Netz)</t>
  </si>
  <si>
    <t>Vodafone Red L Basic (D2-Netz)</t>
  </si>
  <si>
    <t>219,00</t>
  </si>
  <si>
    <t>1415,78</t>
  </si>
  <si>
    <t>58,99</t>
  </si>
  <si>
    <t>Mobilcom Telekom Magenta Mobil L EU VV (D1-Netz)</t>
  </si>
  <si>
    <r>
      <t>simply LTE 10000 inkl. Datenautomatik</t>
    </r>
    <r>
      <rPr>
        <vertAlign val="superscript"/>
        <sz val="11"/>
        <color indexed="8"/>
        <rFont val="Verdana"/>
        <family val="2"/>
      </rPr>
      <t xml:space="preserve">1) </t>
    </r>
    <r>
      <rPr>
        <sz val="11"/>
        <color indexed="8"/>
        <rFont val="Verdana"/>
        <family val="2"/>
      </rPr>
      <t>(O2-Netz)</t>
    </r>
  </si>
  <si>
    <t>Flat, 15 GB</t>
  </si>
  <si>
    <t>Telekom Magenta Mobil L mit TOP-Smartphone (D1-Netz)</t>
  </si>
  <si>
    <t xml:space="preserve">Apple iPhone 8: Die günstigsten Tarife </t>
  </si>
  <si>
    <t>Stand 21.09.2017, Angaben ohne Gewähr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</si>
</sst>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.00\ [$€-407]"/>
    <numFmt numFmtId="174" formatCode="#,##0.00\ &quot;€&quot;"/>
    <numFmt numFmtId="175" formatCode="[$-409]h:mm:ss\ AM/PM"/>
    <numFmt numFmtId="176" formatCode="[$-409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0.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"/>
  </numFmts>
  <fonts count="59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6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2"/>
      <color indexed="8"/>
      <name val="Verdana"/>
      <family val="2"/>
    </font>
    <font>
      <sz val="18"/>
      <color indexed="8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12"/>
      <color theme="0"/>
      <name val="Verdana"/>
      <family val="2"/>
    </font>
    <font>
      <sz val="14"/>
      <color theme="0"/>
      <name val="Verdana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sz val="1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B15C"/>
        <bgColor indexed="64"/>
      </patternFill>
    </fill>
    <fill>
      <patternFill patternType="solid">
        <fgColor rgb="FFFD840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74" fontId="54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0" fillId="0" borderId="12" xfId="0" applyBorder="1" applyAlignment="1">
      <alignment/>
    </xf>
    <xf numFmtId="49" fontId="53" fillId="0" borderId="13" xfId="0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/>
    </xf>
    <xf numFmtId="174" fontId="55" fillId="0" borderId="0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49" fontId="53" fillId="35" borderId="13" xfId="0" applyNumberFormat="1" applyFont="1" applyFill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4" fontId="56" fillId="36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53" fillId="0" borderId="0" xfId="0" applyNumberFormat="1" applyFont="1" applyAlignment="1">
      <alignment horizontal="center" vertical="center" wrapText="1"/>
    </xf>
    <xf numFmtId="0" fontId="56" fillId="36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/>
    </xf>
    <xf numFmtId="0" fontId="56" fillId="35" borderId="13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wrapText="1"/>
    </xf>
    <xf numFmtId="0" fontId="56" fillId="34" borderId="11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0" fontId="6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49" fontId="56" fillId="35" borderId="13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/>
    </xf>
    <xf numFmtId="0" fontId="56" fillId="34" borderId="13" xfId="0" applyNumberFormat="1" applyFont="1" applyFill="1" applyBorder="1" applyAlignment="1">
      <alignment horizontal="center" vertical="center"/>
    </xf>
    <xf numFmtId="49" fontId="56" fillId="34" borderId="13" xfId="0" applyNumberFormat="1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/>
    </xf>
    <xf numFmtId="2" fontId="53" fillId="34" borderId="13" xfId="0" applyNumberFormat="1" applyFont="1" applyFill="1" applyBorder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3" fillId="34" borderId="13" xfId="0" applyNumberFormat="1" applyFont="1" applyFill="1" applyBorder="1" applyAlignment="1">
      <alignment horizontal="center" vertical="center" wrapText="1"/>
    </xf>
    <xf numFmtId="2" fontId="56" fillId="34" borderId="13" xfId="0" applyNumberFormat="1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/>
    </xf>
    <xf numFmtId="174" fontId="55" fillId="37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53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eutral 2" xfId="50"/>
    <cellStyle name="Normal 2" xfId="51"/>
    <cellStyle name="Normal 2 2" xfId="52"/>
    <cellStyle name="Normal 2 3" xfId="53"/>
    <cellStyle name="Normal 2 4" xfId="54"/>
    <cellStyle name="Normal 3" xfId="55"/>
    <cellStyle name="Normal 4 2" xfId="56"/>
    <cellStyle name="Normal 4 3" xfId="57"/>
    <cellStyle name="Normal 5 2" xfId="58"/>
    <cellStyle name="Normal 5 3" xfId="59"/>
    <cellStyle name="Normal 9" xfId="60"/>
    <cellStyle name="Notiz" xfId="61"/>
    <cellStyle name="Percent" xfId="62"/>
    <cellStyle name="Schlecht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828675</xdr:colOff>
      <xdr:row>1</xdr:row>
      <xdr:rowOff>200025</xdr:rowOff>
    </xdr:from>
    <xdr:to>
      <xdr:col>8</xdr:col>
      <xdr:colOff>828675</xdr:colOff>
      <xdr:row>4</xdr:row>
      <xdr:rowOff>276225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90550"/>
          <a:ext cx="2457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1600200</xdr:colOff>
      <xdr:row>0</xdr:row>
      <xdr:rowOff>333375</xdr:rowOff>
    </xdr:from>
    <xdr:to>
      <xdr:col>7</xdr:col>
      <xdr:colOff>685800</xdr:colOff>
      <xdr:row>4</xdr:row>
      <xdr:rowOff>228600</xdr:rowOff>
    </xdr:to>
    <xdr:pic>
      <xdr:nvPicPr>
        <xdr:cNvPr id="2" name="Picture 3" descr="L:\Produkt Icons\VX_Icons_Handy &amp; Tarif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33337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4"/>
  <sheetViews>
    <sheetView showGridLines="0" tabSelected="1" zoomScale="85" zoomScaleNormal="85" zoomScalePageLayoutView="0" workbookViewId="0" topLeftCell="A1">
      <selection activeCell="F86" sqref="F86"/>
    </sheetView>
  </sheetViews>
  <sheetFormatPr defaultColWidth="9.00390625" defaultRowHeight="12.75"/>
  <cols>
    <col min="1" max="1" width="0.2421875" style="1" customWidth="1"/>
    <col min="2" max="2" width="4.75390625" style="2" customWidth="1"/>
    <col min="3" max="3" width="30.625" style="0" customWidth="1"/>
    <col min="4" max="4" width="25.625" style="0" customWidth="1"/>
    <col min="5" max="5" width="22.375" style="0" customWidth="1"/>
    <col min="6" max="6" width="24.875" style="1" customWidth="1"/>
    <col min="7" max="7" width="21.875" style="1" customWidth="1"/>
    <col min="8" max="8" width="32.25390625" style="1" customWidth="1"/>
    <col min="9" max="9" width="33.25390625" style="0" customWidth="1"/>
    <col min="10" max="16" width="33.25390625" style="1" customWidth="1"/>
    <col min="17" max="17" width="45.75390625" style="0" customWidth="1"/>
    <col min="18" max="18" width="26.375" style="1" customWidth="1"/>
    <col min="19" max="19" width="31.875" style="37" customWidth="1"/>
    <col min="20" max="20" width="21.75390625" style="37" customWidth="1"/>
  </cols>
  <sheetData>
    <row r="1" spans="2:20" s="3" customFormat="1" ht="30.75" customHeight="1">
      <c r="B1" s="9"/>
      <c r="S1" s="33"/>
      <c r="T1" s="33"/>
    </row>
    <row r="2" spans="2:20" s="3" customFormat="1" ht="29.25" customHeight="1">
      <c r="B2" s="9"/>
      <c r="C2" s="81" t="s">
        <v>175</v>
      </c>
      <c r="D2" s="82"/>
      <c r="E2" s="82"/>
      <c r="F2" s="82"/>
      <c r="G2" s="82"/>
      <c r="H2" s="82"/>
      <c r="S2" s="33"/>
      <c r="T2" s="33"/>
    </row>
    <row r="3" spans="2:20" s="5" customFormat="1" ht="11.25" customHeight="1">
      <c r="B3" s="11"/>
      <c r="C3" s="10" t="s">
        <v>176</v>
      </c>
      <c r="D3" s="7"/>
      <c r="E3" s="4"/>
      <c r="F3" s="4"/>
      <c r="G3" s="4"/>
      <c r="H3" s="4"/>
      <c r="S3" s="34"/>
      <c r="T3" s="34"/>
    </row>
    <row r="4" spans="2:20" s="5" customFormat="1" ht="11.25" customHeight="1">
      <c r="B4" s="11"/>
      <c r="C4" s="10"/>
      <c r="D4" s="7"/>
      <c r="E4" s="4"/>
      <c r="F4" s="4"/>
      <c r="G4" s="4"/>
      <c r="H4" s="4"/>
      <c r="S4" s="34"/>
      <c r="T4" s="34"/>
    </row>
    <row r="5" spans="2:20" s="5" customFormat="1" ht="28.5" customHeight="1">
      <c r="B5" s="11"/>
      <c r="C5" s="83" t="s">
        <v>94</v>
      </c>
      <c r="D5" s="84"/>
      <c r="E5" s="84"/>
      <c r="F5" s="4"/>
      <c r="G5" s="4"/>
      <c r="H5" s="4"/>
      <c r="S5" s="34"/>
      <c r="T5" s="34"/>
    </row>
    <row r="6" spans="2:20" s="5" customFormat="1" ht="11.25" customHeight="1">
      <c r="B6" s="11"/>
      <c r="C6" s="6"/>
      <c r="D6" s="7"/>
      <c r="E6" s="4"/>
      <c r="F6" s="4"/>
      <c r="G6" s="4"/>
      <c r="H6" s="4"/>
      <c r="S6" s="34"/>
      <c r="T6" s="34"/>
    </row>
    <row r="7" spans="3:20" s="2" customFormat="1" ht="27" customHeight="1">
      <c r="C7" s="80" t="s">
        <v>5</v>
      </c>
      <c r="D7" s="80"/>
      <c r="E7" s="80"/>
      <c r="F7" s="12"/>
      <c r="G7" s="12"/>
      <c r="H7" s="8"/>
      <c r="I7" s="9"/>
      <c r="J7" s="9"/>
      <c r="K7" s="9"/>
      <c r="L7" s="9"/>
      <c r="M7" s="9"/>
      <c r="N7" s="9"/>
      <c r="O7" s="9"/>
      <c r="P7" s="9"/>
      <c r="Q7" s="80" t="s">
        <v>5</v>
      </c>
      <c r="R7" s="80"/>
      <c r="S7" s="35"/>
      <c r="T7" s="35"/>
    </row>
    <row r="8" spans="3:20" s="2" customFormat="1" ht="7.5" customHeight="1">
      <c r="C8" s="15"/>
      <c r="D8" s="12"/>
      <c r="E8" s="14"/>
      <c r="F8" s="12"/>
      <c r="G8" s="12"/>
      <c r="H8" s="8"/>
      <c r="I8" s="9"/>
      <c r="J8" s="9"/>
      <c r="K8" s="9"/>
      <c r="L8" s="9"/>
      <c r="M8" s="9"/>
      <c r="N8" s="9"/>
      <c r="O8" s="9"/>
      <c r="P8" s="9"/>
      <c r="Q8" s="15"/>
      <c r="R8" s="15"/>
      <c r="S8" s="35"/>
      <c r="T8" s="35"/>
    </row>
    <row r="9" spans="3:20" s="2" customFormat="1" ht="45" customHeight="1">
      <c r="C9" s="30" t="s">
        <v>0</v>
      </c>
      <c r="D9" s="30" t="s">
        <v>4</v>
      </c>
      <c r="E9" s="30" t="s">
        <v>104</v>
      </c>
      <c r="F9" s="30" t="s">
        <v>8</v>
      </c>
      <c r="G9" s="30" t="s">
        <v>6</v>
      </c>
      <c r="H9" s="36" t="s">
        <v>95</v>
      </c>
      <c r="I9" s="24"/>
      <c r="J9" s="24"/>
      <c r="K9" s="24"/>
      <c r="L9" s="24"/>
      <c r="M9" s="24"/>
      <c r="N9" s="24"/>
      <c r="O9" s="24"/>
      <c r="P9" s="24"/>
      <c r="Q9" s="30" t="s">
        <v>0</v>
      </c>
      <c r="R9" s="30" t="s">
        <v>14</v>
      </c>
      <c r="S9" s="36" t="s">
        <v>15</v>
      </c>
      <c r="T9" s="36" t="s">
        <v>9</v>
      </c>
    </row>
    <row r="10" spans="3:20" s="2" customFormat="1" ht="45" customHeight="1">
      <c r="C10" s="58" t="s">
        <v>102</v>
      </c>
      <c r="D10" s="16" t="s">
        <v>103</v>
      </c>
      <c r="E10" s="18" t="s">
        <v>92</v>
      </c>
      <c r="F10" s="18" t="s">
        <v>105</v>
      </c>
      <c r="G10" s="18" t="s">
        <v>106</v>
      </c>
      <c r="H10" s="39">
        <f>SUM(F17-F10)</f>
        <v>765.79</v>
      </c>
      <c r="I10" s="13"/>
      <c r="J10" s="13"/>
      <c r="K10" s="13"/>
      <c r="L10" s="13"/>
      <c r="M10" s="13"/>
      <c r="N10" s="13"/>
      <c r="O10" s="13"/>
      <c r="P10" s="13"/>
      <c r="Q10" s="38" t="s">
        <v>26</v>
      </c>
      <c r="R10" s="52" t="s">
        <v>39</v>
      </c>
      <c r="S10" s="52" t="s">
        <v>47</v>
      </c>
      <c r="T10" s="52" t="s">
        <v>30</v>
      </c>
    </row>
    <row r="11" spans="3:20" s="2" customFormat="1" ht="45" customHeight="1">
      <c r="C11" s="60" t="s">
        <v>111</v>
      </c>
      <c r="D11" s="60" t="s">
        <v>103</v>
      </c>
      <c r="E11" s="61" t="s">
        <v>92</v>
      </c>
      <c r="F11" s="61" t="s">
        <v>118</v>
      </c>
      <c r="G11" s="61" t="s">
        <v>119</v>
      </c>
      <c r="H11" s="62">
        <f>SUM(F17-F11)</f>
        <v>756.79</v>
      </c>
      <c r="I11" s="13"/>
      <c r="J11" s="13"/>
      <c r="K11" s="13"/>
      <c r="L11" s="13"/>
      <c r="M11" s="13"/>
      <c r="N11" s="13"/>
      <c r="O11" s="13"/>
      <c r="P11" s="13"/>
      <c r="Q11" s="40" t="s">
        <v>97</v>
      </c>
      <c r="R11" s="41" t="s">
        <v>40</v>
      </c>
      <c r="S11" s="41" t="s">
        <v>48</v>
      </c>
      <c r="T11" s="41" t="s">
        <v>31</v>
      </c>
    </row>
    <row r="12" spans="3:20" s="2" customFormat="1" ht="45" customHeight="1">
      <c r="C12" s="58" t="s">
        <v>110</v>
      </c>
      <c r="D12" s="18" t="s">
        <v>112</v>
      </c>
      <c r="E12" s="18" t="s">
        <v>92</v>
      </c>
      <c r="F12" s="18" t="s">
        <v>120</v>
      </c>
      <c r="G12" s="18" t="s">
        <v>121</v>
      </c>
      <c r="H12" s="39">
        <f>SUM(F17-F12)</f>
        <v>735.78</v>
      </c>
      <c r="I12" s="13"/>
      <c r="J12" s="13"/>
      <c r="K12" s="13"/>
      <c r="L12" s="13"/>
      <c r="M12" s="13"/>
      <c r="N12" s="13"/>
      <c r="O12" s="13"/>
      <c r="P12" s="13"/>
      <c r="Q12" s="38" t="s">
        <v>98</v>
      </c>
      <c r="R12" s="52" t="s">
        <v>41</v>
      </c>
      <c r="S12" s="52" t="s">
        <v>49</v>
      </c>
      <c r="T12" s="52" t="s">
        <v>32</v>
      </c>
    </row>
    <row r="13" spans="3:20" s="2" customFormat="1" ht="45" customHeight="1">
      <c r="C13" s="63" t="s">
        <v>116</v>
      </c>
      <c r="D13" s="19" t="s">
        <v>117</v>
      </c>
      <c r="E13" s="61" t="s">
        <v>92</v>
      </c>
      <c r="F13" s="19" t="s">
        <v>122</v>
      </c>
      <c r="G13" s="19" t="s">
        <v>123</v>
      </c>
      <c r="H13" s="43">
        <f>SUM(F17-F13)</f>
        <v>732.79</v>
      </c>
      <c r="I13" s="13"/>
      <c r="J13" s="13"/>
      <c r="K13" s="13"/>
      <c r="L13" s="13"/>
      <c r="M13" s="13"/>
      <c r="N13" s="13"/>
      <c r="O13" s="13"/>
      <c r="P13" s="13"/>
      <c r="Q13" s="42" t="s">
        <v>38</v>
      </c>
      <c r="R13" s="53" t="s">
        <v>42</v>
      </c>
      <c r="S13" s="53" t="s">
        <v>50</v>
      </c>
      <c r="T13" s="53" t="s">
        <v>33</v>
      </c>
    </row>
    <row r="14" spans="3:20" s="2" customFormat="1" ht="45" customHeight="1">
      <c r="C14" s="64" t="s">
        <v>134</v>
      </c>
      <c r="D14" s="22" t="s">
        <v>115</v>
      </c>
      <c r="E14" s="18" t="s">
        <v>92</v>
      </c>
      <c r="F14" s="22" t="s">
        <v>113</v>
      </c>
      <c r="G14" s="22" t="s">
        <v>114</v>
      </c>
      <c r="H14" s="45">
        <f>SUM(F17-F14)</f>
        <v>725.78</v>
      </c>
      <c r="I14" s="20"/>
      <c r="J14" s="13"/>
      <c r="K14" s="13"/>
      <c r="L14" s="13"/>
      <c r="M14" s="13"/>
      <c r="N14" s="13"/>
      <c r="O14" s="13"/>
      <c r="P14" s="13"/>
      <c r="Q14" s="44" t="s">
        <v>29</v>
      </c>
      <c r="R14" s="54" t="s">
        <v>43</v>
      </c>
      <c r="S14" s="54" t="s">
        <v>51</v>
      </c>
      <c r="T14" s="54" t="s">
        <v>34</v>
      </c>
    </row>
    <row r="15" spans="3:20" ht="45" customHeight="1">
      <c r="C15" s="28" t="s">
        <v>153</v>
      </c>
      <c r="D15" s="23" t="s">
        <v>124</v>
      </c>
      <c r="E15" s="26" t="s">
        <v>125</v>
      </c>
      <c r="F15" s="26" t="s">
        <v>130</v>
      </c>
      <c r="G15" s="26" t="s">
        <v>131</v>
      </c>
      <c r="H15" s="59">
        <f>SUM(F17-F15)</f>
        <v>264.79999999999995</v>
      </c>
      <c r="I15" s="21"/>
      <c r="J15" s="3"/>
      <c r="K15" s="3"/>
      <c r="L15" s="3"/>
      <c r="M15" s="3"/>
      <c r="N15" s="3"/>
      <c r="O15" s="3"/>
      <c r="P15" s="3"/>
      <c r="Q15" s="46" t="s">
        <v>1</v>
      </c>
      <c r="R15" s="48" t="s">
        <v>44</v>
      </c>
      <c r="S15" s="48" t="s">
        <v>52</v>
      </c>
      <c r="T15" s="48" t="s">
        <v>54</v>
      </c>
    </row>
    <row r="16" spans="3:20" ht="45" customHeight="1">
      <c r="C16" s="29" t="s">
        <v>154</v>
      </c>
      <c r="D16" s="29" t="s">
        <v>126</v>
      </c>
      <c r="E16" s="27" t="s">
        <v>127</v>
      </c>
      <c r="F16" s="27" t="s">
        <v>128</v>
      </c>
      <c r="G16" s="27" t="s">
        <v>129</v>
      </c>
      <c r="H16" s="65">
        <f>SUM(F17-F16)</f>
        <v>184.88999999999987</v>
      </c>
      <c r="I16" s="21"/>
      <c r="J16" s="3"/>
      <c r="K16" s="3"/>
      <c r="L16" s="3"/>
      <c r="M16" s="3"/>
      <c r="N16" s="3"/>
      <c r="O16" s="3"/>
      <c r="P16" s="3"/>
      <c r="Q16" s="49" t="s">
        <v>2</v>
      </c>
      <c r="R16" s="51" t="s">
        <v>45</v>
      </c>
      <c r="S16" s="51" t="s">
        <v>36</v>
      </c>
      <c r="T16" s="51" t="s">
        <v>53</v>
      </c>
    </row>
    <row r="17" spans="2:20" s="1" customFormat="1" ht="45" customHeight="1">
      <c r="B17" s="2"/>
      <c r="C17" s="28" t="s">
        <v>155</v>
      </c>
      <c r="D17" s="23" t="s">
        <v>7</v>
      </c>
      <c r="E17" s="26" t="s">
        <v>107</v>
      </c>
      <c r="F17" s="26" t="s">
        <v>108</v>
      </c>
      <c r="G17" s="26" t="s">
        <v>109</v>
      </c>
      <c r="H17" s="59">
        <f>SUM(F17-F17)</f>
        <v>0</v>
      </c>
      <c r="J17" s="3"/>
      <c r="L17" s="3"/>
      <c r="M17" s="3"/>
      <c r="N17" s="3"/>
      <c r="O17" s="3"/>
      <c r="Q17" s="46" t="s">
        <v>3</v>
      </c>
      <c r="R17" s="48" t="s">
        <v>46</v>
      </c>
      <c r="S17" s="48" t="s">
        <v>35</v>
      </c>
      <c r="T17" s="48" t="s">
        <v>37</v>
      </c>
    </row>
    <row r="18" spans="2:20" s="1" customFormat="1" ht="19.5">
      <c r="B18" s="2"/>
      <c r="C18" s="57" t="s">
        <v>101</v>
      </c>
      <c r="Q18" s="31" t="s">
        <v>22</v>
      </c>
      <c r="R18" s="55"/>
      <c r="S18" s="56"/>
      <c r="T18" s="56"/>
    </row>
    <row r="19" spans="2:20" s="1" customFormat="1" ht="19.5">
      <c r="B19" s="2"/>
      <c r="C19" s="57" t="s">
        <v>132</v>
      </c>
      <c r="Q19" s="31" t="s">
        <v>22</v>
      </c>
      <c r="R19" s="55"/>
      <c r="S19" s="56"/>
      <c r="T19" s="56"/>
    </row>
    <row r="20" spans="2:20" s="1" customFormat="1" ht="19.5">
      <c r="B20" s="2"/>
      <c r="C20" s="57" t="s">
        <v>133</v>
      </c>
      <c r="Q20" s="31" t="s">
        <v>22</v>
      </c>
      <c r="R20" s="55"/>
      <c r="S20" s="56"/>
      <c r="T20" s="56"/>
    </row>
    <row r="21" spans="2:20" s="1" customFormat="1" ht="15">
      <c r="B21" s="2"/>
      <c r="C21" s="31"/>
      <c r="Q21" s="55"/>
      <c r="R21" s="55"/>
      <c r="S21" s="56"/>
      <c r="T21" s="56"/>
    </row>
    <row r="22" spans="2:20" s="1" customFormat="1" ht="14.25">
      <c r="B22" s="2"/>
      <c r="Q22" s="17" t="s">
        <v>16</v>
      </c>
      <c r="S22" s="37"/>
      <c r="T22" s="37"/>
    </row>
    <row r="23" spans="2:20" s="1" customFormat="1" ht="27.75" customHeight="1">
      <c r="B23" s="2"/>
      <c r="C23" s="80" t="s">
        <v>10</v>
      </c>
      <c r="D23" s="80"/>
      <c r="E23" s="80"/>
      <c r="F23" s="12"/>
      <c r="G23" s="12"/>
      <c r="H23" s="8"/>
      <c r="Q23" s="80" t="s">
        <v>10</v>
      </c>
      <c r="R23" s="80"/>
      <c r="S23" s="35"/>
      <c r="T23" s="35"/>
    </row>
    <row r="24" spans="2:20" s="1" customFormat="1" ht="8.25" customHeight="1">
      <c r="B24" s="2"/>
      <c r="C24" s="15"/>
      <c r="D24" s="12"/>
      <c r="E24" s="14"/>
      <c r="F24" s="12"/>
      <c r="G24" s="12"/>
      <c r="H24" s="8"/>
      <c r="Q24" s="15"/>
      <c r="R24" s="15"/>
      <c r="S24" s="35"/>
      <c r="T24" s="35"/>
    </row>
    <row r="25" spans="2:20" s="1" customFormat="1" ht="45" customHeight="1">
      <c r="B25" s="2"/>
      <c r="C25" s="30" t="s">
        <v>0</v>
      </c>
      <c r="D25" s="30" t="s">
        <v>4</v>
      </c>
      <c r="E25" s="30" t="s">
        <v>104</v>
      </c>
      <c r="F25" s="30" t="s">
        <v>8</v>
      </c>
      <c r="G25" s="30" t="s">
        <v>6</v>
      </c>
      <c r="H25" s="36" t="s">
        <v>95</v>
      </c>
      <c r="Q25" s="30" t="s">
        <v>0</v>
      </c>
      <c r="R25" s="30" t="s">
        <v>14</v>
      </c>
      <c r="S25" s="36" t="s">
        <v>15</v>
      </c>
      <c r="T25" s="36" t="s">
        <v>9</v>
      </c>
    </row>
    <row r="26" spans="2:20" s="1" customFormat="1" ht="45" customHeight="1">
      <c r="B26" s="2"/>
      <c r="C26" s="58" t="s">
        <v>139</v>
      </c>
      <c r="D26" s="16" t="s">
        <v>135</v>
      </c>
      <c r="E26" s="18" t="s">
        <v>92</v>
      </c>
      <c r="F26" s="18" t="s">
        <v>137</v>
      </c>
      <c r="G26" s="18" t="s">
        <v>138</v>
      </c>
      <c r="H26" s="65">
        <f>SUM(F33-F26)</f>
        <v>763.78</v>
      </c>
      <c r="Q26" s="38" t="s">
        <v>55</v>
      </c>
      <c r="R26" s="39" t="s">
        <v>56</v>
      </c>
      <c r="S26" s="52" t="s">
        <v>68</v>
      </c>
      <c r="T26" s="52" t="s">
        <v>62</v>
      </c>
    </row>
    <row r="27" spans="2:20" s="1" customFormat="1" ht="45" customHeight="1">
      <c r="B27" s="2"/>
      <c r="C27" s="60" t="s">
        <v>152</v>
      </c>
      <c r="D27" s="60" t="s">
        <v>136</v>
      </c>
      <c r="E27" s="60" t="s">
        <v>92</v>
      </c>
      <c r="F27" s="60">
        <v>979.77</v>
      </c>
      <c r="G27" s="60">
        <v>40.82</v>
      </c>
      <c r="H27" s="69">
        <f>SUM(F33-F27)</f>
        <v>730.77</v>
      </c>
      <c r="Q27" s="40" t="s">
        <v>99</v>
      </c>
      <c r="R27" s="40" t="s">
        <v>57</v>
      </c>
      <c r="S27" s="41" t="s">
        <v>69</v>
      </c>
      <c r="T27" s="41" t="s">
        <v>63</v>
      </c>
    </row>
    <row r="28" spans="2:20" s="1" customFormat="1" ht="45" customHeight="1">
      <c r="B28" s="2"/>
      <c r="C28" s="58" t="s">
        <v>140</v>
      </c>
      <c r="D28" s="16" t="s">
        <v>135</v>
      </c>
      <c r="E28" s="18" t="s">
        <v>92</v>
      </c>
      <c r="F28" s="18" t="s">
        <v>141</v>
      </c>
      <c r="G28" s="18" t="s">
        <v>142</v>
      </c>
      <c r="H28" s="65">
        <f>SUM(F33-F28)</f>
        <v>705.78</v>
      </c>
      <c r="Q28" s="38" t="s">
        <v>38</v>
      </c>
      <c r="R28" s="39" t="s">
        <v>42</v>
      </c>
      <c r="S28" s="52" t="s">
        <v>50</v>
      </c>
      <c r="T28" s="52" t="s">
        <v>64</v>
      </c>
    </row>
    <row r="29" spans="2:20" s="1" customFormat="1" ht="45" customHeight="1">
      <c r="B29" s="2"/>
      <c r="C29" s="63" t="s">
        <v>151</v>
      </c>
      <c r="D29" s="19" t="s">
        <v>11</v>
      </c>
      <c r="E29" s="60" t="s">
        <v>92</v>
      </c>
      <c r="F29" s="19" t="s">
        <v>143</v>
      </c>
      <c r="G29" s="19" t="s">
        <v>144</v>
      </c>
      <c r="H29" s="70">
        <f>SUM(F33-F29)</f>
        <v>701.79</v>
      </c>
      <c r="Q29" s="42" t="s">
        <v>100</v>
      </c>
      <c r="R29" s="43" t="s">
        <v>58</v>
      </c>
      <c r="S29" s="53" t="s">
        <v>70</v>
      </c>
      <c r="T29" s="53" t="s">
        <v>65</v>
      </c>
    </row>
    <row r="30" spans="2:20" s="1" customFormat="1" ht="45" customHeight="1">
      <c r="B30" s="2"/>
      <c r="C30" s="64" t="s">
        <v>145</v>
      </c>
      <c r="D30" s="22" t="s">
        <v>146</v>
      </c>
      <c r="E30" s="18" t="s">
        <v>92</v>
      </c>
      <c r="F30" s="22" t="s">
        <v>147</v>
      </c>
      <c r="G30" s="22" t="s">
        <v>148</v>
      </c>
      <c r="H30" s="66">
        <f>SUM(F33-F30)</f>
        <v>687.79</v>
      </c>
      <c r="Q30" s="44" t="s">
        <v>12</v>
      </c>
      <c r="R30" s="45" t="s">
        <v>59</v>
      </c>
      <c r="S30" s="54" t="s">
        <v>71</v>
      </c>
      <c r="T30" s="54" t="s">
        <v>66</v>
      </c>
    </row>
    <row r="31" spans="2:20" s="1" customFormat="1" ht="45" customHeight="1">
      <c r="B31" s="2"/>
      <c r="C31" s="71" t="s">
        <v>166</v>
      </c>
      <c r="D31" s="72" t="s">
        <v>149</v>
      </c>
      <c r="E31" s="73">
        <v>49</v>
      </c>
      <c r="F31" s="72">
        <v>1400.74</v>
      </c>
      <c r="G31" s="72">
        <v>58.36</v>
      </c>
      <c r="H31" s="78">
        <f>SUM(F33-F31)</f>
        <v>309.79999999999995</v>
      </c>
      <c r="Q31" s="46" t="s">
        <v>2</v>
      </c>
      <c r="R31" s="47" t="s">
        <v>45</v>
      </c>
      <c r="S31" s="48" t="s">
        <v>36</v>
      </c>
      <c r="T31" s="48" t="s">
        <v>67</v>
      </c>
    </row>
    <row r="32" spans="2:20" s="1" customFormat="1" ht="45" customHeight="1">
      <c r="B32" s="2"/>
      <c r="C32" s="29" t="s">
        <v>154</v>
      </c>
      <c r="D32" s="29" t="s">
        <v>126</v>
      </c>
      <c r="E32" s="27" t="s">
        <v>127</v>
      </c>
      <c r="F32" s="27" t="s">
        <v>128</v>
      </c>
      <c r="G32" s="27" t="s">
        <v>129</v>
      </c>
      <c r="H32" s="51">
        <f>SUM(F33-F32)</f>
        <v>250.88999999999987</v>
      </c>
      <c r="Q32" s="49" t="s">
        <v>13</v>
      </c>
      <c r="R32" s="50" t="s">
        <v>60</v>
      </c>
      <c r="S32" s="51" t="s">
        <v>61</v>
      </c>
      <c r="T32" s="51" t="s">
        <v>37</v>
      </c>
    </row>
    <row r="33" spans="2:20" s="1" customFormat="1" ht="45" customHeight="1">
      <c r="B33" s="2"/>
      <c r="C33" s="71" t="s">
        <v>13</v>
      </c>
      <c r="D33" s="72" t="s">
        <v>156</v>
      </c>
      <c r="E33" s="72">
        <v>299.95</v>
      </c>
      <c r="F33" s="72">
        <v>1710.54</v>
      </c>
      <c r="G33" s="72">
        <v>71.27</v>
      </c>
      <c r="H33" s="69">
        <f>SUM(F33-F33)</f>
        <v>0</v>
      </c>
      <c r="Q33" s="46"/>
      <c r="R33" s="47"/>
      <c r="S33" s="48"/>
      <c r="T33" s="48"/>
    </row>
    <row r="34" spans="2:20" s="1" customFormat="1" ht="17.25" customHeight="1">
      <c r="B34" s="2"/>
      <c r="C34" s="57" t="s">
        <v>101</v>
      </c>
      <c r="Q34" s="31" t="s">
        <v>22</v>
      </c>
      <c r="S34" s="37"/>
      <c r="T34" s="37"/>
    </row>
    <row r="35" spans="2:20" s="1" customFormat="1" ht="19.5">
      <c r="B35" s="2"/>
      <c r="C35" s="57" t="s">
        <v>132</v>
      </c>
      <c r="Q35" s="31" t="s">
        <v>22</v>
      </c>
      <c r="R35" s="55"/>
      <c r="S35" s="56"/>
      <c r="T35" s="56"/>
    </row>
    <row r="36" spans="2:20" s="1" customFormat="1" ht="17.25" customHeight="1">
      <c r="B36" s="2"/>
      <c r="C36" s="57"/>
      <c r="Q36" s="31"/>
      <c r="S36" s="37"/>
      <c r="T36" s="37"/>
    </row>
    <row r="37" spans="2:20" s="1" customFormat="1" ht="17.25" customHeight="1">
      <c r="B37" s="2"/>
      <c r="C37" s="31"/>
      <c r="S37" s="37"/>
      <c r="T37" s="37"/>
    </row>
    <row r="38" spans="2:20" s="1" customFormat="1" ht="12.75">
      <c r="B38" s="2"/>
      <c r="S38" s="37"/>
      <c r="T38" s="37"/>
    </row>
    <row r="39" spans="2:20" s="1" customFormat="1" ht="27" customHeight="1">
      <c r="B39" s="2"/>
      <c r="C39" s="80" t="s">
        <v>17</v>
      </c>
      <c r="D39" s="80"/>
      <c r="E39" s="80"/>
      <c r="F39" s="12"/>
      <c r="G39" s="12"/>
      <c r="H39" s="8"/>
      <c r="Q39" s="80" t="s">
        <v>17</v>
      </c>
      <c r="R39" s="80"/>
      <c r="S39" s="35"/>
      <c r="T39" s="35"/>
    </row>
    <row r="40" spans="2:20" s="1" customFormat="1" ht="5.25" customHeight="1">
      <c r="B40" s="2"/>
      <c r="C40" s="15"/>
      <c r="D40" s="12"/>
      <c r="E40" s="14"/>
      <c r="F40" s="12"/>
      <c r="G40" s="12"/>
      <c r="H40" s="8"/>
      <c r="Q40" s="15"/>
      <c r="R40" s="15"/>
      <c r="S40" s="35"/>
      <c r="T40" s="35"/>
    </row>
    <row r="41" spans="2:20" s="1" customFormat="1" ht="45" customHeight="1">
      <c r="B41" s="2"/>
      <c r="C41" s="30" t="s">
        <v>0</v>
      </c>
      <c r="D41" s="30" t="s">
        <v>4</v>
      </c>
      <c r="E41" s="30" t="s">
        <v>104</v>
      </c>
      <c r="F41" s="30" t="s">
        <v>8</v>
      </c>
      <c r="G41" s="30" t="s">
        <v>6</v>
      </c>
      <c r="H41" s="36" t="s">
        <v>95</v>
      </c>
      <c r="Q41" s="30" t="s">
        <v>0</v>
      </c>
      <c r="R41" s="30" t="s">
        <v>14</v>
      </c>
      <c r="S41" s="36" t="s">
        <v>15</v>
      </c>
      <c r="T41" s="36" t="s">
        <v>9</v>
      </c>
    </row>
    <row r="42" spans="2:20" s="1" customFormat="1" ht="45" customHeight="1">
      <c r="B42" s="2"/>
      <c r="C42" s="58" t="s">
        <v>160</v>
      </c>
      <c r="D42" s="16" t="s">
        <v>27</v>
      </c>
      <c r="E42" s="18" t="s">
        <v>93</v>
      </c>
      <c r="F42" s="18" t="s">
        <v>157</v>
      </c>
      <c r="G42" s="18" t="s">
        <v>158</v>
      </c>
      <c r="H42" s="65">
        <f>SUM(F49-F42)</f>
        <v>636.6499999999999</v>
      </c>
      <c r="Q42" s="38" t="s">
        <v>18</v>
      </c>
      <c r="R42" s="39" t="s">
        <v>79</v>
      </c>
      <c r="S42" s="39" t="s">
        <v>78</v>
      </c>
      <c r="T42" s="39" t="s">
        <v>86</v>
      </c>
    </row>
    <row r="43" spans="2:20" s="1" customFormat="1" ht="45" customHeight="1">
      <c r="B43" s="2"/>
      <c r="C43" s="60" t="s">
        <v>159</v>
      </c>
      <c r="D43" s="74" t="s">
        <v>27</v>
      </c>
      <c r="E43" s="61" t="s">
        <v>93</v>
      </c>
      <c r="F43" s="60">
        <v>1309.65</v>
      </c>
      <c r="G43" s="60">
        <v>54.57</v>
      </c>
      <c r="H43" s="48">
        <f>SUM(F49-F43)</f>
        <v>516.6499999999999</v>
      </c>
      <c r="Q43" s="40" t="s">
        <v>21</v>
      </c>
      <c r="R43" s="40" t="s">
        <v>80</v>
      </c>
      <c r="S43" s="40" t="s">
        <v>77</v>
      </c>
      <c r="T43" s="41" t="s">
        <v>87</v>
      </c>
    </row>
    <row r="44" spans="2:20" s="1" customFormat="1" ht="45" customHeight="1">
      <c r="B44" s="2"/>
      <c r="C44" s="58" t="s">
        <v>161</v>
      </c>
      <c r="D44" s="18" t="s">
        <v>162</v>
      </c>
      <c r="E44" s="18" t="s">
        <v>163</v>
      </c>
      <c r="F44" s="18" t="s">
        <v>164</v>
      </c>
      <c r="G44" s="18" t="s">
        <v>165</v>
      </c>
      <c r="H44" s="65">
        <f>SUM(F49-F44)</f>
        <v>430.95000000000005</v>
      </c>
      <c r="Q44" s="38" t="s">
        <v>23</v>
      </c>
      <c r="R44" s="39" t="s">
        <v>81</v>
      </c>
      <c r="S44" s="39" t="s">
        <v>76</v>
      </c>
      <c r="T44" s="39" t="s">
        <v>88</v>
      </c>
    </row>
    <row r="45" spans="2:20" s="1" customFormat="1" ht="45" customHeight="1">
      <c r="B45" s="2"/>
      <c r="C45" s="71" t="s">
        <v>150</v>
      </c>
      <c r="D45" s="72" t="s">
        <v>149</v>
      </c>
      <c r="E45" s="73">
        <v>49</v>
      </c>
      <c r="F45" s="72">
        <v>1400.74</v>
      </c>
      <c r="G45" s="72">
        <v>58.36</v>
      </c>
      <c r="H45" s="69">
        <f>SUM(F49-F45)</f>
        <v>425.55999999999995</v>
      </c>
      <c r="Q45" s="42" t="s">
        <v>19</v>
      </c>
      <c r="R45" s="43" t="s">
        <v>82</v>
      </c>
      <c r="S45" s="43" t="s">
        <v>75</v>
      </c>
      <c r="T45" s="43" t="s">
        <v>89</v>
      </c>
    </row>
    <row r="46" spans="2:20" s="1" customFormat="1" ht="45" customHeight="1">
      <c r="B46" s="2"/>
      <c r="C46" s="64" t="s">
        <v>172</v>
      </c>
      <c r="D46" s="76" t="s">
        <v>173</v>
      </c>
      <c r="E46" s="67" t="s">
        <v>92</v>
      </c>
      <c r="F46" s="76">
        <v>1408.75</v>
      </c>
      <c r="G46" s="79">
        <v>58.7</v>
      </c>
      <c r="H46" s="68">
        <f>SUM(F49-F46)</f>
        <v>417.54999999999995</v>
      </c>
      <c r="Q46" s="46" t="s">
        <v>24</v>
      </c>
      <c r="R46" s="47" t="s">
        <v>84</v>
      </c>
      <c r="S46" s="47" t="s">
        <v>73</v>
      </c>
      <c r="T46" s="48" t="s">
        <v>91</v>
      </c>
    </row>
    <row r="47" spans="2:20" s="1" customFormat="1" ht="45" customHeight="1">
      <c r="B47" s="2"/>
      <c r="C47" s="71" t="s">
        <v>167</v>
      </c>
      <c r="D47" s="77" t="s">
        <v>28</v>
      </c>
      <c r="E47" s="77" t="s">
        <v>168</v>
      </c>
      <c r="F47" s="77" t="s">
        <v>169</v>
      </c>
      <c r="G47" s="77" t="s">
        <v>170</v>
      </c>
      <c r="H47" s="70">
        <f>SUM(F49-F47)</f>
        <v>410.52</v>
      </c>
      <c r="Q47" s="44" t="s">
        <v>20</v>
      </c>
      <c r="R47" s="45" t="s">
        <v>83</v>
      </c>
      <c r="S47" s="45" t="s">
        <v>74</v>
      </c>
      <c r="T47" s="45" t="s">
        <v>90</v>
      </c>
    </row>
    <row r="48" spans="2:20" s="1" customFormat="1" ht="45" customHeight="1">
      <c r="B48" s="2"/>
      <c r="C48" s="29" t="s">
        <v>171</v>
      </c>
      <c r="D48" s="25" t="s">
        <v>27</v>
      </c>
      <c r="E48" s="75">
        <v>149</v>
      </c>
      <c r="F48" s="75">
        <v>1552.8</v>
      </c>
      <c r="G48" s="75">
        <v>64.7</v>
      </c>
      <c r="H48" s="51">
        <f>SUM(F49-F48)</f>
        <v>273.5</v>
      </c>
      <c r="Q48" s="46"/>
      <c r="R48" s="47"/>
      <c r="S48" s="47"/>
      <c r="T48" s="48"/>
    </row>
    <row r="49" spans="2:20" s="1" customFormat="1" ht="45" customHeight="1">
      <c r="B49" s="2"/>
      <c r="C49" s="71" t="s">
        <v>174</v>
      </c>
      <c r="D49" s="74" t="s">
        <v>27</v>
      </c>
      <c r="E49" s="72">
        <v>199.95</v>
      </c>
      <c r="F49" s="73">
        <v>1826.3</v>
      </c>
      <c r="G49" s="73">
        <v>76.1</v>
      </c>
      <c r="H49" s="69">
        <f>SUM(F49-F49)</f>
        <v>0</v>
      </c>
      <c r="Q49" s="49" t="s">
        <v>25</v>
      </c>
      <c r="R49" s="50" t="s">
        <v>85</v>
      </c>
      <c r="S49" s="50" t="s">
        <v>72</v>
      </c>
      <c r="T49" s="51" t="s">
        <v>37</v>
      </c>
    </row>
    <row r="50" spans="2:20" s="1" customFormat="1" ht="19.5">
      <c r="B50" s="2"/>
      <c r="C50" s="57" t="s">
        <v>101</v>
      </c>
      <c r="Q50" s="31" t="s">
        <v>22</v>
      </c>
      <c r="S50" s="37"/>
      <c r="T50" s="37"/>
    </row>
    <row r="51" spans="2:20" s="1" customFormat="1" ht="19.5">
      <c r="B51" s="2"/>
      <c r="C51" s="57" t="s">
        <v>132</v>
      </c>
      <c r="Q51" s="31" t="s">
        <v>22</v>
      </c>
      <c r="R51" s="55"/>
      <c r="S51" s="56"/>
      <c r="T51" s="56"/>
    </row>
    <row r="52" spans="2:20" s="1" customFormat="1" ht="12.75">
      <c r="B52" s="2"/>
      <c r="R52" s="32"/>
      <c r="S52" s="37"/>
      <c r="T52" s="37"/>
    </row>
    <row r="53" spans="2:20" s="1" customFormat="1" ht="14.25">
      <c r="B53" s="2"/>
      <c r="C53" s="1" t="s">
        <v>96</v>
      </c>
      <c r="S53" s="37"/>
      <c r="T53" s="37"/>
    </row>
    <row r="54" spans="2:20" s="1" customFormat="1" ht="12.75">
      <c r="B54" s="2"/>
      <c r="S54" s="37"/>
      <c r="T54" s="37"/>
    </row>
    <row r="55" spans="2:20" s="1" customFormat="1" ht="12.75">
      <c r="B55" s="2"/>
      <c r="S55" s="37"/>
      <c r="T55" s="37"/>
    </row>
    <row r="56" spans="2:20" s="1" customFormat="1" ht="12.75">
      <c r="B56" s="2"/>
      <c r="S56" s="37"/>
      <c r="T56" s="37"/>
    </row>
    <row r="57" spans="2:20" s="1" customFormat="1" ht="12.75">
      <c r="B57" s="2"/>
      <c r="S57" s="37"/>
      <c r="T57" s="37"/>
    </row>
    <row r="58" spans="2:20" s="1" customFormat="1" ht="12.75">
      <c r="B58" s="2"/>
      <c r="S58" s="37"/>
      <c r="T58" s="37"/>
    </row>
    <row r="59" spans="2:20" s="1" customFormat="1" ht="12.75">
      <c r="B59" s="2"/>
      <c r="S59" s="37"/>
      <c r="T59" s="37"/>
    </row>
    <row r="60" spans="2:20" s="1" customFormat="1" ht="12.75">
      <c r="B60" s="2"/>
      <c r="S60" s="37"/>
      <c r="T60" s="37"/>
    </row>
    <row r="61" spans="2:20" s="1" customFormat="1" ht="12.75">
      <c r="B61" s="2"/>
      <c r="H61" s="3"/>
      <c r="S61" s="37"/>
      <c r="T61" s="37"/>
    </row>
    <row r="62" spans="2:20" s="1" customFormat="1" ht="12.75">
      <c r="B62" s="2"/>
      <c r="S62" s="37"/>
      <c r="T62" s="37"/>
    </row>
    <row r="63" spans="2:20" s="1" customFormat="1" ht="12.75">
      <c r="B63" s="2"/>
      <c r="S63" s="37"/>
      <c r="T63" s="37"/>
    </row>
    <row r="64" spans="2:20" s="1" customFormat="1" ht="12.75">
      <c r="B64" s="2"/>
      <c r="S64" s="37"/>
      <c r="T64" s="37"/>
    </row>
    <row r="65" spans="2:20" s="1" customFormat="1" ht="12.75">
      <c r="B65" s="2"/>
      <c r="S65" s="37"/>
      <c r="T65" s="37"/>
    </row>
    <row r="66" spans="2:20" s="1" customFormat="1" ht="12.75">
      <c r="B66" s="2"/>
      <c r="S66" s="37"/>
      <c r="T66" s="37"/>
    </row>
    <row r="67" spans="2:20" s="1" customFormat="1" ht="12.75">
      <c r="B67" s="2"/>
      <c r="S67" s="37"/>
      <c r="T67" s="37"/>
    </row>
    <row r="68" spans="2:20" s="1" customFormat="1" ht="12.75">
      <c r="B68" s="2"/>
      <c r="S68" s="37"/>
      <c r="T68" s="37"/>
    </row>
    <row r="69" spans="2:20" s="1" customFormat="1" ht="12.75">
      <c r="B69" s="2"/>
      <c r="S69" s="37"/>
      <c r="T69" s="37"/>
    </row>
    <row r="70" spans="2:20" s="1" customFormat="1" ht="12.75">
      <c r="B70" s="2"/>
      <c r="S70" s="37"/>
      <c r="T70" s="37"/>
    </row>
    <row r="71" spans="2:20" s="1" customFormat="1" ht="12.75">
      <c r="B71" s="2"/>
      <c r="S71" s="37"/>
      <c r="T71" s="37"/>
    </row>
    <row r="72" spans="2:20" s="1" customFormat="1" ht="12.75">
      <c r="B72" s="2"/>
      <c r="S72" s="37"/>
      <c r="T72" s="37"/>
    </row>
    <row r="73" spans="2:20" s="1" customFormat="1" ht="12.75">
      <c r="B73" s="2"/>
      <c r="S73" s="37"/>
      <c r="T73" s="37"/>
    </row>
    <row r="74" spans="2:20" s="1" customFormat="1" ht="12.75">
      <c r="B74" s="2"/>
      <c r="S74" s="37"/>
      <c r="T74" s="37"/>
    </row>
    <row r="75" spans="2:20" s="1" customFormat="1" ht="12.75">
      <c r="B75" s="2"/>
      <c r="S75" s="37"/>
      <c r="T75" s="37"/>
    </row>
    <row r="76" spans="2:20" s="1" customFormat="1" ht="12.75">
      <c r="B76" s="2"/>
      <c r="S76" s="37"/>
      <c r="T76" s="37"/>
    </row>
    <row r="77" spans="2:20" s="1" customFormat="1" ht="12.75">
      <c r="B77" s="2"/>
      <c r="S77" s="37"/>
      <c r="T77" s="37"/>
    </row>
    <row r="78" spans="2:20" s="1" customFormat="1" ht="12.75">
      <c r="B78" s="2"/>
      <c r="S78" s="37"/>
      <c r="T78" s="37"/>
    </row>
    <row r="79" spans="3:5" ht="12.75">
      <c r="C79" s="1"/>
      <c r="D79" s="1"/>
      <c r="E79" s="1"/>
    </row>
    <row r="82" spans="9:17" ht="12.75">
      <c r="I82" s="1"/>
      <c r="Q82" s="1"/>
    </row>
    <row r="83" spans="3:17" ht="14.25">
      <c r="C83" s="2"/>
      <c r="D83" s="17"/>
      <c r="E83" s="1"/>
      <c r="I83" s="1"/>
      <c r="Q83" s="1"/>
    </row>
    <row r="84" spans="3:5" ht="12.75">
      <c r="C84" s="2"/>
      <c r="D84" s="1"/>
      <c r="E84" s="1"/>
    </row>
  </sheetData>
  <sheetProtection/>
  <mergeCells count="8">
    <mergeCell ref="C7:E7"/>
    <mergeCell ref="C2:H2"/>
    <mergeCell ref="C23:E23"/>
    <mergeCell ref="Q7:R7"/>
    <mergeCell ref="Q23:R23"/>
    <mergeCell ref="C39:E39"/>
    <mergeCell ref="Q39:R39"/>
    <mergeCell ref="C5:E5"/>
  </mergeCells>
  <printOptions/>
  <pageMargins left="0.7" right="0.7" top="0.75" bottom="0.75" header="0.3" footer="0.3"/>
  <pageSetup horizontalDpi="600" verticalDpi="600" orientation="portrait" paperSize="9" r:id="rId2"/>
  <ignoredErrors>
    <ignoredError sqref="E15:E17 F10:G17 E42:G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Verivox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karrenbauerr</dc:creator>
  <cp:keywords/>
  <dc:description/>
  <cp:lastModifiedBy>Elisa Zelt</cp:lastModifiedBy>
  <dcterms:created xsi:type="dcterms:W3CDTF">2015-03-18T07:28:37Z</dcterms:created>
  <dcterms:modified xsi:type="dcterms:W3CDTF">2017-09-22T06:38:11Z</dcterms:modified>
  <cp:category/>
  <cp:version/>
  <cp:contentType/>
  <cp:contentStatus/>
</cp:coreProperties>
</file>